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NB\Desktop\100004 - ACADEMIA TEMPULLI\"/>
    </mc:Choice>
  </mc:AlternateContent>
  <bookViews>
    <workbookView xWindow="0" yWindow="0" windowWidth="23040" windowHeight="9192" firstSheet="1" activeTab="2"/>
  </bookViews>
  <sheets>
    <sheet name="Cover Page" sheetId="11" r:id="rId1"/>
    <sheet name="General on BoQ" sheetId="10" r:id="rId2"/>
    <sheet name="Rekapitulimi" sheetId="5" r:id="rId3"/>
    <sheet name="Punet Ndertimore" sheetId="6" r:id="rId4"/>
    <sheet name="Kafazi i Ashensorit " sheetId="12" r:id="rId5"/>
    <sheet name="Konstruksioni Celikut" sheetId="13" r:id="rId6"/>
    <sheet name="Hidroteknika" sheetId="7" r:id="rId7"/>
    <sheet name="Solar system" sheetId="8" r:id="rId8"/>
    <sheet name="Elevator" sheetId="9" r:id="rId9"/>
  </sheets>
  <definedNames>
    <definedName name="_xlnm.Print_Area" localSheetId="0">'Cover Page'!$A$1:$G$31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6" l="1"/>
  <c r="G20" i="6"/>
  <c r="G18" i="12" l="1"/>
  <c r="G28" i="9"/>
  <c r="G29" i="9"/>
  <c r="G30" i="9"/>
  <c r="G31" i="9"/>
  <c r="G32" i="9"/>
  <c r="G33" i="9"/>
  <c r="G34" i="9"/>
  <c r="G21" i="9"/>
  <c r="G17" i="9"/>
  <c r="G18" i="9"/>
  <c r="G19" i="9"/>
  <c r="G16" i="9"/>
  <c r="G13" i="9"/>
  <c r="C38" i="9"/>
  <c r="G13" i="8"/>
  <c r="G14" i="8"/>
  <c r="G15" i="8"/>
  <c r="G16" i="8"/>
  <c r="G17" i="8"/>
  <c r="G12" i="8"/>
  <c r="C51" i="7"/>
  <c r="G46" i="7"/>
  <c r="G13" i="7"/>
  <c r="C30" i="13"/>
  <c r="G23" i="13"/>
  <c r="G22" i="13"/>
  <c r="G24" i="13" s="1"/>
  <c r="G30" i="13" s="1"/>
  <c r="G17" i="13"/>
  <c r="G18" i="13" s="1"/>
  <c r="G29" i="13" s="1"/>
  <c r="G13" i="13"/>
  <c r="G12" i="13"/>
  <c r="B31" i="13"/>
  <c r="C29" i="13"/>
  <c r="C28" i="13"/>
  <c r="G17" i="12"/>
  <c r="G13" i="12"/>
  <c r="G14" i="12" s="1"/>
  <c r="G24" i="12" s="1"/>
  <c r="G12" i="12"/>
  <c r="B26" i="12"/>
  <c r="C25" i="12"/>
  <c r="C24" i="12"/>
  <c r="C129" i="6"/>
  <c r="C128" i="6"/>
  <c r="C127" i="6"/>
  <c r="C126" i="6"/>
  <c r="C135" i="6"/>
  <c r="C134" i="6"/>
  <c r="C133" i="6"/>
  <c r="C132" i="6"/>
  <c r="C131" i="6"/>
  <c r="C130" i="6"/>
  <c r="C125" i="6"/>
  <c r="C124" i="6"/>
  <c r="G118" i="6"/>
  <c r="G119" i="6"/>
  <c r="G117" i="6"/>
  <c r="G113" i="6"/>
  <c r="G114" i="6" s="1"/>
  <c r="G134" i="6" s="1"/>
  <c r="G109" i="6"/>
  <c r="G104" i="6"/>
  <c r="G103" i="6"/>
  <c r="G108" i="6"/>
  <c r="G102" i="6"/>
  <c r="G93" i="6"/>
  <c r="G92" i="6"/>
  <c r="G91" i="6"/>
  <c r="G89" i="6"/>
  <c r="G88" i="6"/>
  <c r="G87" i="6"/>
  <c r="G86" i="6"/>
  <c r="G85" i="6"/>
  <c r="G82" i="6"/>
  <c r="G81" i="6"/>
  <c r="G80" i="6"/>
  <c r="G79" i="6"/>
  <c r="G78" i="6"/>
  <c r="G77" i="6"/>
  <c r="G76" i="6"/>
  <c r="G74" i="6"/>
  <c r="G73" i="6"/>
  <c r="G72" i="6"/>
  <c r="G68" i="6"/>
  <c r="G67" i="6"/>
  <c r="G66" i="6"/>
  <c r="G65" i="6"/>
  <c r="G58" i="6"/>
  <c r="G53" i="6"/>
  <c r="G52" i="6"/>
  <c r="G51" i="6"/>
  <c r="G50" i="6"/>
  <c r="G44" i="6"/>
  <c r="G45" i="6" s="1"/>
  <c r="G129" i="6" s="1"/>
  <c r="G40" i="6"/>
  <c r="G39" i="6"/>
  <c r="G34" i="6"/>
  <c r="G35" i="6"/>
  <c r="G33" i="6"/>
  <c r="G27" i="6"/>
  <c r="G28" i="6"/>
  <c r="G29" i="6"/>
  <c r="G18" i="8" l="1"/>
  <c r="G21" i="8" s="1"/>
  <c r="E11" i="5" s="1"/>
  <c r="G120" i="6"/>
  <c r="G135" i="6" s="1"/>
  <c r="G105" i="6"/>
  <c r="G132" i="6" s="1"/>
  <c r="G110" i="6"/>
  <c r="G133" i="6" s="1"/>
  <c r="G14" i="13"/>
  <c r="G28" i="13" s="1"/>
  <c r="G31" i="13" s="1"/>
  <c r="E9" i="5" s="1"/>
  <c r="G19" i="12"/>
  <c r="G25" i="12" s="1"/>
  <c r="G36" i="6"/>
  <c r="G127" i="6" s="1"/>
  <c r="G41" i="6"/>
  <c r="G128" i="6" s="1"/>
  <c r="G26" i="12" l="1"/>
  <c r="E8" i="5" s="1"/>
  <c r="G22" i="6" l="1"/>
  <c r="G19" i="6"/>
  <c r="G13" i="6"/>
  <c r="G14" i="6"/>
  <c r="G15" i="6"/>
  <c r="G12" i="6"/>
  <c r="G23" i="6" l="1"/>
  <c r="G125" i="6" s="1"/>
  <c r="G16" i="6"/>
  <c r="G124" i="6" s="1"/>
  <c r="G27" i="9" l="1"/>
  <c r="G25" i="9"/>
  <c r="G24" i="9"/>
  <c r="G22" i="9"/>
  <c r="G14" i="9"/>
  <c r="G35" i="9" s="1"/>
  <c r="G19" i="7"/>
  <c r="G18" i="7"/>
  <c r="G17" i="7"/>
  <c r="G16" i="7"/>
  <c r="G15" i="7"/>
  <c r="G83" i="6"/>
  <c r="G71" i="6"/>
  <c r="G69" i="6"/>
  <c r="G60" i="6"/>
  <c r="G56" i="6"/>
  <c r="G55" i="6"/>
  <c r="G94" i="6" l="1"/>
  <c r="G61" i="6"/>
  <c r="G95" i="6" l="1"/>
  <c r="G130" i="6" s="1"/>
  <c r="C54" i="7"/>
  <c r="C53" i="7"/>
  <c r="G45" i="7"/>
  <c r="G43" i="7"/>
  <c r="G44" i="7"/>
  <c r="G35" i="7"/>
  <c r="G36" i="7"/>
  <c r="G37" i="7"/>
  <c r="G38" i="7"/>
  <c r="G33" i="7"/>
  <c r="G24" i="7"/>
  <c r="G25" i="7"/>
  <c r="G26" i="7"/>
  <c r="G27" i="7"/>
  <c r="G28" i="7"/>
  <c r="G29" i="7"/>
  <c r="G26" i="6"/>
  <c r="G30" i="6" s="1"/>
  <c r="G126" i="6" s="1"/>
  <c r="G39" i="7" l="1"/>
  <c r="G47" i="7"/>
  <c r="G53" i="7"/>
  <c r="C39" i="9" l="1"/>
  <c r="C21" i="8"/>
  <c r="C55" i="7"/>
  <c r="C52" i="7"/>
  <c r="G30" i="7"/>
  <c r="G52" i="7" s="1"/>
  <c r="G14" i="7"/>
  <c r="G20" i="7" s="1"/>
  <c r="B136" i="6"/>
  <c r="G98" i="6"/>
  <c r="G99" i="6" l="1"/>
  <c r="G131" i="6" s="1"/>
  <c r="G136" i="6" s="1"/>
  <c r="G51" i="7"/>
  <c r="G54" i="7"/>
  <c r="G38" i="9" l="1"/>
  <c r="G39" i="9" s="1"/>
  <c r="E12" i="5" s="1"/>
  <c r="E7" i="5"/>
  <c r="G55" i="7"/>
  <c r="E10" i="5" s="1"/>
  <c r="E14" i="5" l="1"/>
  <c r="E16" i="5" s="1"/>
</calcChain>
</file>

<file path=xl/sharedStrings.xml><?xml version="1.0" encoding="utf-8"?>
<sst xmlns="http://schemas.openxmlformats.org/spreadsheetml/2006/main" count="540" uniqueCount="316">
  <si>
    <t>TOTAL</t>
  </si>
  <si>
    <t>1</t>
  </si>
  <si>
    <t>1.01</t>
  </si>
  <si>
    <t>1.01.01</t>
  </si>
  <si>
    <t>1.01.02</t>
  </si>
  <si>
    <t>1.02</t>
  </si>
  <si>
    <t>1.02.01</t>
  </si>
  <si>
    <t>1.02.02</t>
  </si>
  <si>
    <t>1.02.03</t>
  </si>
  <si>
    <t>1.02.04</t>
  </si>
  <si>
    <t>m2</t>
  </si>
  <si>
    <t>m'</t>
  </si>
  <si>
    <t>1.03</t>
  </si>
  <si>
    <t>1.03.01</t>
  </si>
  <si>
    <t>1.03.02</t>
  </si>
  <si>
    <t>1.04</t>
  </si>
  <si>
    <t>1.04.01</t>
  </si>
  <si>
    <t>3</t>
  </si>
  <si>
    <t>3.01</t>
  </si>
  <si>
    <t>3.02</t>
  </si>
  <si>
    <t>3.02.01</t>
  </si>
  <si>
    <t>3.03</t>
  </si>
  <si>
    <t>m</t>
  </si>
  <si>
    <t>4.01.02</t>
  </si>
  <si>
    <t>5</t>
  </si>
  <si>
    <t>kg</t>
  </si>
  <si>
    <r>
      <t xml:space="preserve">                                                  </t>
    </r>
    <r>
      <rPr>
        <b/>
        <sz val="10"/>
        <color theme="1"/>
        <rFont val="Arial"/>
        <family val="2"/>
      </rPr>
      <t>ZBIRNA  REKAPITULACIJA</t>
    </r>
  </si>
  <si>
    <t>Kosovo - Prishtina</t>
  </si>
  <si>
    <t>1.03.03</t>
  </si>
  <si>
    <t>1.03.04</t>
  </si>
  <si>
    <t>2</t>
  </si>
  <si>
    <t>2.01</t>
  </si>
  <si>
    <t>2.01.01</t>
  </si>
  <si>
    <t>2.02</t>
  </si>
  <si>
    <t>2.01.02</t>
  </si>
  <si>
    <t>2.02.01</t>
  </si>
  <si>
    <t>2.02.02</t>
  </si>
  <si>
    <t>1.01.03</t>
  </si>
  <si>
    <t>1.01.04</t>
  </si>
  <si>
    <t>ls</t>
  </si>
  <si>
    <t>1.04.02</t>
  </si>
  <si>
    <t>1.04.03</t>
  </si>
  <si>
    <t>1.05</t>
  </si>
  <si>
    <t>1.05.01</t>
  </si>
  <si>
    <t>1.05.02</t>
  </si>
  <si>
    <t>1.06</t>
  </si>
  <si>
    <t>1.07</t>
  </si>
  <si>
    <t>1.07.01</t>
  </si>
  <si>
    <t>1.07.02</t>
  </si>
  <si>
    <t>1.07.03</t>
  </si>
  <si>
    <t>1.07.04</t>
  </si>
  <si>
    <t>80x210</t>
  </si>
  <si>
    <t>110x210</t>
  </si>
  <si>
    <t>1.07.05</t>
  </si>
  <si>
    <t>1.07.06</t>
  </si>
  <si>
    <t>90x210</t>
  </si>
  <si>
    <t>1.07.07</t>
  </si>
  <si>
    <t>80x591</t>
  </si>
  <si>
    <t>158x591</t>
  </si>
  <si>
    <t>354x591</t>
  </si>
  <si>
    <t>1.07.08</t>
  </si>
  <si>
    <t>160x280</t>
  </si>
  <si>
    <t>90x150</t>
  </si>
  <si>
    <t>1.07.09</t>
  </si>
  <si>
    <t>90x140</t>
  </si>
  <si>
    <t>50x90</t>
  </si>
  <si>
    <t>220x280</t>
  </si>
  <si>
    <t>310x280</t>
  </si>
  <si>
    <t>303x280</t>
  </si>
  <si>
    <t>60x150</t>
  </si>
  <si>
    <t>100x150</t>
  </si>
  <si>
    <t>110x280</t>
  </si>
  <si>
    <t>213x280</t>
  </si>
  <si>
    <t>370x280</t>
  </si>
  <si>
    <t>200x280</t>
  </si>
  <si>
    <t>1.07.10</t>
  </si>
  <si>
    <t>80x150</t>
  </si>
  <si>
    <t>1.07.11</t>
  </si>
  <si>
    <t>1.07.12</t>
  </si>
  <si>
    <t>120x280</t>
  </si>
  <si>
    <t>1.08</t>
  </si>
  <si>
    <t>1.09</t>
  </si>
  <si>
    <t>1.08.01</t>
  </si>
  <si>
    <t>1.09.01</t>
  </si>
  <si>
    <t>1.09.02</t>
  </si>
  <si>
    <t>1.10</t>
  </si>
  <si>
    <t>1.09.03</t>
  </si>
  <si>
    <t>1.10.01</t>
  </si>
  <si>
    <t>1.10.02</t>
  </si>
  <si>
    <t>1.11</t>
  </si>
  <si>
    <t>1.11.01</t>
  </si>
  <si>
    <t>1.12</t>
  </si>
  <si>
    <t>1.12.01</t>
  </si>
  <si>
    <t>1.12.02</t>
  </si>
  <si>
    <t>1.12.03</t>
  </si>
  <si>
    <t>m3</t>
  </si>
  <si>
    <t>3.01.01</t>
  </si>
  <si>
    <t>3.01.02</t>
  </si>
  <si>
    <t>3.03.01</t>
  </si>
  <si>
    <t>4</t>
  </si>
  <si>
    <t>4.01</t>
  </si>
  <si>
    <t>m³</t>
  </si>
  <si>
    <t>4.01.01</t>
  </si>
  <si>
    <t>4.01.03</t>
  </si>
  <si>
    <t>4.01.04</t>
  </si>
  <si>
    <t>4.01.05</t>
  </si>
  <si>
    <t>4.01.06</t>
  </si>
  <si>
    <t>4.01.07</t>
  </si>
  <si>
    <t>4.02</t>
  </si>
  <si>
    <t>Ø50mm</t>
  </si>
  <si>
    <t>Ø75mm</t>
  </si>
  <si>
    <t>Ø110mm</t>
  </si>
  <si>
    <t>Ø125mm</t>
  </si>
  <si>
    <t>copë</t>
  </si>
  <si>
    <t>4.02.01</t>
  </si>
  <si>
    <t>4.02.02</t>
  </si>
  <si>
    <t>4.02.03</t>
  </si>
  <si>
    <t>4.03</t>
  </si>
  <si>
    <t>4.03.01</t>
  </si>
  <si>
    <t>4.03.02</t>
  </si>
  <si>
    <t>4.03.03</t>
  </si>
  <si>
    <t>4.03.04</t>
  </si>
  <si>
    <t>4.03.05</t>
  </si>
  <si>
    <t>4.04</t>
  </si>
  <si>
    <t>4.04.01</t>
  </si>
  <si>
    <t>4.04.02</t>
  </si>
  <si>
    <t>4.04.03</t>
  </si>
  <si>
    <t>4.04.04</t>
  </si>
  <si>
    <t>Inverter Effekta AX-M2 5000-48</t>
  </si>
  <si>
    <t>6</t>
  </si>
  <si>
    <r>
      <t xml:space="preserve">Driving electric motor (set)
</t>
    </r>
    <r>
      <rPr>
        <sz val="10"/>
        <rFont val="Arial"/>
        <family val="2"/>
      </rPr>
      <t>VVVF GEARED Pn = 6.0-7.3 kW V = 3x380/220 Hz = 50
v = 1.0 m/s</t>
    </r>
    <r>
      <rPr>
        <b/>
        <sz val="10"/>
        <rFont val="Arial"/>
        <family val="2"/>
      </rPr>
      <t xml:space="preserve">
</t>
    </r>
  </si>
  <si>
    <t>6.01</t>
  </si>
  <si>
    <t>6.02</t>
  </si>
  <si>
    <t>6.03</t>
  </si>
  <si>
    <t>6.04</t>
  </si>
  <si>
    <t>6.05</t>
  </si>
  <si>
    <t>6.06</t>
  </si>
  <si>
    <t>6.07</t>
  </si>
  <si>
    <t>6.08</t>
  </si>
  <si>
    <t>6.09</t>
  </si>
  <si>
    <t>6.10</t>
  </si>
  <si>
    <t>6.11</t>
  </si>
  <si>
    <t>6.12</t>
  </si>
  <si>
    <t>6.13</t>
  </si>
  <si>
    <t>6.14</t>
  </si>
  <si>
    <t>Kërkesat e përgjithshme me BoQ</t>
  </si>
  <si>
    <t>Kjo BoQ parashikon furnizimin  dhe instalimin e materialit  të listuar nga Artikujt dhe materialit tjeterl të papërcaktuar që kërkohet për fabrikimin dhe instalimin e plotë siç thuhet në artikull, testimin dhe vënien në punë, si dhe sjelljen në gjendjen e duhur origjinale të vendeve të dëmtuara në punimet dhe ndërtimet e kryera tashmë. Të gjitha materialet e përdorura duhet të jenë të cilësisë së klasit të parë dhe të plotësojnë standardet.</t>
  </si>
  <si>
    <t>Punimet duhet të kryhen nga një fuqi punëtore profesionale, dhe në përputhje të plotë me rregulloret teknike në fuqi për të njëjtat lloje të punës.</t>
  </si>
  <si>
    <t>Çmimi përfshin çmimin e materialeve, kostot e punës dhe të gjitha taksat dhe kontributet mbi materialet. Çmimi përfshin përgatitjen e të gjithë dokumentacionit të mundshëm të punishtes, testimin dhe vënien në punë të të gjithë elementëve të instalimit të renditur sipas pozicionit. Prodhuesit e pajisjeve të listuara nuk janë ekskluzive.</t>
  </si>
  <si>
    <t>Kontraktuesi mund të instalojë pajisje ose materiale të tjera, por me kusht që pajisja ose materiali të ketë të njëjtat karakteristika elektrike dhe strukturore me ato të listuara, gjë që konfirmohet nga një ekspert - autoriteti mbikëqyrës..</t>
  </si>
  <si>
    <t>Furnizoni të gjithë materialin e nevojshëm dhe bëni të gjitha instalimet në çdo gjë sipas rregulloreve ne fuqi, dokumentacionit grafik të bashkangjitur, shpjegimit teknik dhe kushteve.</t>
  </si>
  <si>
    <t>Pozicionet e dhëna në tekstin e mëposhtëm përfshijnë, përveç prokurimit të të gjitha materialeve dhe pajisjeve, transportin e tyre në kantierin e ndërtimit, ruajtjen, dërgimin në vendin e instalimit dhe riparimin e të gjitha pjesëve të dëmtuara të objektit dhe largimin e mbeturinave në deponi</t>
  </si>
  <si>
    <t>Është gjithashtu e nevojshme të eliminohen të gjitha gabimet teknike dhe estetike që kanë ndodhur gjatë instalimit.</t>
  </si>
  <si>
    <t xml:space="preserve"> Ndertimi/renovimi Qendra trajnimit  Akademia "Tempulli"</t>
  </si>
  <si>
    <t>REKAPITULIMI</t>
  </si>
  <si>
    <t>Ndertimi/renovimi Qendra trajnimit  Akademia "Tempulli"</t>
  </si>
  <si>
    <t>Qmimi total  EURO pa TVSH</t>
  </si>
  <si>
    <t xml:space="preserve">1. PUNET NDERTIMORE </t>
  </si>
  <si>
    <t>3. KONSTRUKSIONI METALIK</t>
  </si>
  <si>
    <t>4. UJI DHE KANALIZIMI</t>
  </si>
  <si>
    <t>5. SISTEMI SOLAR</t>
  </si>
  <si>
    <t>6. ASHENSORI</t>
  </si>
  <si>
    <t>2. KAFAZI I ASHENSORIT</t>
  </si>
  <si>
    <t>TOTALI TË GJITHA PUNËT (pa TVSH)</t>
  </si>
  <si>
    <t>TOTALI TË GJITHA PUNËT me TVSH</t>
  </si>
  <si>
    <t>Emri i Ofertuesit [shënoni emrin e plotë të Ofertuesit]</t>
  </si>
  <si>
    <t>Data [Shëno datën]</t>
  </si>
  <si>
    <t>SHËNIME TË RËNDËSISHME:</t>
  </si>
  <si>
    <t>1. 1. Përpara se të filloni të plotësoni Paramasën, ju lutemi kontrolloni formulat e Excel.</t>
  </si>
  <si>
    <t>2. Dokumentacioni zyrtar i tenderit është në gjuhën angleze. Ju duhet të plotësoni dokumentet në anglisht.</t>
  </si>
  <si>
    <t>3. Përkthimi i disa dokumenteve në gjuhën shqipe jepet vetëm si informacion.</t>
  </si>
  <si>
    <t xml:space="preserve">PARAMASA DHE PARALLOGARIA </t>
  </si>
  <si>
    <t xml:space="preserve">OBJEKTI : AKADEMIA TEMPULLI </t>
  </si>
  <si>
    <t>LOKACIONI: PRISHTINË, KOSOVË</t>
  </si>
  <si>
    <r>
      <rPr>
        <sz val="10"/>
        <rFont val="Arial"/>
        <family val="2"/>
      </rPr>
      <t>SHËNIME:
Materialet e propozuara në përshkrimin teknik dhe përmasat janë opsionale dhe pikë referimi për karakteristikat e materialeve që duhen përdorur, të gjitha mund të zëvendësohen me materiale nga prodhues të tjerë me karakteristika të njëjta ose më të mira që duhet të vërtetohen me certifikata ose vërtetime, nga prodhuesit përkatës. Të gjitha pozicionet përfshijnë FURNIZIM DHE MONTIM/PUNËN TË ATIJ POZICIONI. PASTRIMI, RRËNIMET DHE GËRMIMET PERFSHIN EDHE TRANSPORTIN NE VEND DEPOZITAR MAX 10 KM</t>
    </r>
    <r>
      <rPr>
        <b/>
        <sz val="10"/>
        <rFont val="Arial"/>
        <family val="2"/>
      </rPr>
      <t>.</t>
    </r>
  </si>
  <si>
    <t xml:space="preserve">Nr. </t>
  </si>
  <si>
    <t>Përshkrimi I punëve</t>
  </si>
  <si>
    <t>Njësia</t>
  </si>
  <si>
    <t>Sasia</t>
  </si>
  <si>
    <t>Qmimi njësi EURO pa TVSH</t>
  </si>
  <si>
    <t>PUNET NDERTIMORE</t>
  </si>
  <si>
    <t xml:space="preserve">PUNET PREGADITORE </t>
  </si>
  <si>
    <t>Përgatitja e vendit të punës për fillimin e punës - sipas organizimit të vendit të punës, koordinim me organizatën mbikëqyrëse - menaxherin e kontratës. Konsultimet shtesë dhe verifikimi i pozicioneve dhe miratimi për fillimin e punimeve..</t>
  </si>
  <si>
    <t>Shënimi i vendit të punës me tabela orientuese, shënimi i njoftimeve të hapësirave të rrezikshme, tabela informative etj.</t>
  </si>
  <si>
    <t>Montimi II e skelave statike dhe lëvizëse sipas nevojave në vendin e punës Çmontimi dhe largimi nga hapësira janë gjithashtu të përfshira në llogaritje.</t>
  </si>
  <si>
    <t>Montimi dhe izolimi i hapësirës ku do të montohet ashensori, përreth ashensorit, ku mund të lejohet lëvizja e lirë e nxënësve gjatë ditëve të shkollës. Materiali duhet të jetë izolues ndaj pluhurit, i cili mund të shkaktohet gjatë punës.</t>
  </si>
  <si>
    <t>MURATIMI, SUVATIMI DHE LYERJA E MUREVE</t>
  </si>
  <si>
    <t>Furnizimi memateriale dhe  punime  të mureve të reja prej argjile t=25 në të gjitha hapësirat e planifikuara për renovim sipas projekt propozimit. Çmimi për llogaritjen e suvasë lidhëse bazohet në përbërjen e rërës dhe çimentos sipas Projektit. Renovimi përfshin të gjitha hapësirat sipas projekt propozimit.</t>
  </si>
  <si>
    <t>Furnizimi me  materiale dhe puna për suvatimin e mureve të reja në të gjitha hapësirat e planifikuara për rinovim sipas projekt propozimit. Ne cmim perfshihen skelet dhe te gjitha elementet e nevojshme. Suvatimi perfshin te gjitha hapesirat sipas projekt propozimi</t>
  </si>
  <si>
    <t>Furnizimi me material, lyerja e mureve dhe tavaneve me shtrese baze dhe dy shtresa me bojë ekologjike polikolor , në çmim përfshihen edhe skelet.</t>
  </si>
  <si>
    <t>Furnizimi me material, lyerja e mureve te jashtem me shtrese baze dhe dy shtresa boje ekologjike polikolor , me cmimin e montimit te skeles dhe me  nderhyrje ne fasade te demtuar.</t>
  </si>
  <si>
    <t>PUNET E DYSHEMESE</t>
  </si>
  <si>
    <t>Furnizimi me material, punimi dhe shtrimi i shtreses rrafshuese,  t=5-7cm, betoni gjysmë i tharë, stiropor izolues 2+2 cm, folie PVC, shirit izolues rrethues, në pllakën e konstruksionit metalik, dyshemenë (tarracën pas godinës), hapësirën e jashtme të Barit  etj.</t>
  </si>
  <si>
    <t>Furnizimi me material dhe montimi i hidroizolimit të ftohtë të dy komponentëve në dy shtresa.</t>
  </si>
  <si>
    <t xml:space="preserve">Furnizimi dhe montimi i shtreses se epoksidit në bodrum (hyrje të objektit). Furnizimi dhe montimi i shtreses epoksidit  në laboratorë përdhese (suteren) janë 91 m2. Mbikëqyrësi i punimeve duhet të zgjedhë materialin  dhe duhet të plotësojë të gjitha standardet për objektet shkollore. </t>
  </si>
  <si>
    <t>Parket Klasi i Parë nga Bungu (furnizimi dhe montimi) me trashesi  dhe masa mbrojtëse izoluese sipas standardeve për klasat e shkollës. Sipërfaqja e katit të parë me parket bung (klasa dhe zyrat janë 178 m2), kati i dytë (klasat janë 140 m2)</t>
  </si>
  <si>
    <r>
      <t xml:space="preserve">Furnizimi dhe montimi i pllakave qeramike, me masa mbrojtëse izoluese sipas standardeve (brenda objektit).Vendosja  pllakave me siperfaqe ne  bodrum (28 m2), përdhes (84 m2), kati i parë (47 m2), kati i dytë (45 m2) dhe çati-papafingo (25 m2). </t>
    </r>
    <r>
      <rPr>
        <b/>
        <sz val="10"/>
        <rFont val="Arial"/>
        <family val="2"/>
      </rPr>
      <t>Në këtë pozicion,perfshihen vetëm tualetet në mur dhe dysheme.</t>
    </r>
    <r>
      <rPr>
        <sz val="10"/>
        <rFont val="Arial"/>
        <family val="2"/>
      </rPr>
      <t xml:space="preserve"> Materiali dhe dizajni i pllakave zgjidhet nga mbikëqyrësi i punimeve dhe duhet të plotësojë të gjitha standardet për objektet e shkollës.</t>
    </r>
  </si>
  <si>
    <r>
      <t xml:space="preserve">Furnizimi dhe montimi i  pllakave qeramike, me masa mbrojtëse izoluese sipas standardeve (brenda objektit). Vendosja e pllakave me sipërfaqet: Përdhese (100 m2), Kati I (70 m2), Kati 2 (50 m2) dhe Çati-Papafingo (130 m2). </t>
    </r>
    <r>
      <rPr>
        <b/>
        <sz val="10"/>
        <rFont val="Arial"/>
        <family val="2"/>
      </rPr>
      <t>Në këtë pozicion, perfshihetn vetëm korridoret.</t>
    </r>
    <r>
      <rPr>
        <sz val="10"/>
        <rFont val="Arial"/>
        <family val="2"/>
      </rPr>
      <t xml:space="preserve"> Mbikëqyrësi i punimeve zgjedh materialin dhe dizajnin e pllakave nga Tempulli dhe duhet të përmbushë të gjitha standardet për objektet e shkollës.</t>
    </r>
  </si>
  <si>
    <t>Furnizimi dhe montimi i pllakave qeramike rezistente ndaj peshave, me masa mbrojtëse izoluese sipas standardeve (brenda objektit). Parashikohet vendosja e pllakave për sipërfaqen e katit përdhes (30 m2), hapësira e nënstacionit të ngrohjes qendrore. Mbikëqyrësi i punës zgjedh materialin dhe dizajnin e pllakave dhe duhet të përmbushë të gjitha standardet për objektet e shkollës.</t>
  </si>
  <si>
    <t>PLLAKAT KERAMIKE MURI DHE DYSHEME</t>
  </si>
  <si>
    <t>PLLAKA GRANITI DYSHEME</t>
  </si>
  <si>
    <t>Furnizimi me material, shtrimi i shkalleve me granit natyral, shkallet e shkalleve t=3cm dhe muret anesore. Sipas skemës së projektit, bëhet fjalë për shkallët brenda nga bodrumi deri në çati dhe dy palë shkallë anësore jashtë godinës. Aplikim me ngjitës adekuat, i përshtatshëm për temperatura të ulëta, izolim të fugave dhe të gjitha materialet tjera te nevojshme</t>
  </si>
  <si>
    <t>Pllaka graniti natyral me masa mbrojtëse izoluese sipas standardeve për shkallët jashtë godinës. Mbikëqyrësi i punimeve zgjedh materialin dhe dizajnin e pllakave  dhe duhet të plotësojë të gjitha standardet për objektet shkollore.</t>
  </si>
  <si>
    <t>PUNET E TAVANIT</t>
  </si>
  <si>
    <t>Furnizimi me material, punim dhe montim tavanesh nga konstruksion Alumini - ARMSTRONG me pllaka dim:60/60. Pllakë metalike. Modeli është sipas zgjedhjeve të organit mbikëqyrës të Tempullit. Në çmim llogarisni materialin për realizimin e pozicionit.</t>
  </si>
  <si>
    <t xml:space="preserve">PUNET E ZDRUKTHTARISE </t>
  </si>
  <si>
    <t>Paraprakisht, të gjitha masat duhet të merren në vendin e montimit .</t>
  </si>
  <si>
    <t>DYERT</t>
  </si>
  <si>
    <t>Furnizimi me material, montimi i dyerve metalike kundër zjarrit, rezistente ndaj zjarrit, i kompletuar me mekanizëm adekuat. Dimensionet janë 1.10 x 2.10. Ka 4 dyer (2 dyer ne katin perdhe, 1 ne katin e 2-te dhe 1 ne çati). Të gjitha dyert janë të pozicionuara në skicat e projektit.</t>
  </si>
  <si>
    <t>Furnizimi me material pune dhe montimi i derës AUTOMATIKE, me mekanizëm automatik dhe hapje automatike. Xhami me trashesi adekuate dhe mekanizëm adekuat për funksionim. Ne cmim perfshihen te gjitha materialet per funksionalizimin DIM: 300*230. Dera e madhe automatike duhet të vendoset në katin e parë dhe ndan korridorin nga hapësira me lokalin studentor. Dyert rrëshqitëse janë paraqitur gjithashtu në skicat e projektit.</t>
  </si>
  <si>
    <t>Furnizimi me material pune dhe montimi i derës AUTOMATIKE, me mekanizëm automatik dhe hapje automatike. Xhami me trashesi adekuate dhe mekanizëm adekuat për funksionim. Ne cmim perfshihen te gjitha materialet per funksionalizimin DIM: 200*230. Dera e madhe automatike duhet vendosur ne katin perdhe ne hyrje te pallatit, vendosen 2 dyer automatike standarde. Dyert rrëshqitëse janë paraqitur gjithashtu në skicat e projektit.</t>
  </si>
  <si>
    <t xml:space="preserve">Furnizimi i materialit,punimi dhe montimi i Dyerve Anesore 2 cope DIM: 1.00 x 2.30 me material alumini i paraqitur edhe ne skicimin e projektit ne bodrum.
</t>
  </si>
  <si>
    <t>Furnizimi dhe montimi i 6 dyerve PVC të paraqitura DIM: 0.80 x 2.10 të paraqitura edhe në skicën e projektit në Perdhese dhe dyer PVC 1 copë DIM: 1.10 x 2.10 e paraqitur edhe në skicën e projektit në suterren.</t>
  </si>
  <si>
    <t>Furnizimi dhe montimi i 7 dyerve të banjës PVC të paraqitura DIM: 0.80 x 2.10 të paraqitura edhe në skicën e projektit në katin 1, kati 2 dhe në çati.</t>
  </si>
  <si>
    <t>Furnizimi dhe montimi i 17 dyerve prej druri të paraqitura DIM: 0,90 x 2,10 në skicën e projektit të paraqitur edhe në skicën e projektit në katin përdhes, kati 1, kati 2 dhe në çati</t>
  </si>
  <si>
    <t xml:space="preserve">TOTAL DYER </t>
  </si>
  <si>
    <t>DRITARET</t>
  </si>
  <si>
    <t>Furnizimi me material, punim dhe montim i dritareve termike me profil Alumini min. 9cm, xhami termik 6+16+6mm. Mekanizëm cilësor adekuat, gome adekuat, me çmim të llogarititet, i gjithë materiali për realizimin e pozicioneve. Llogaritja bëhet sipas përmasave të dritareve. Miratimi paraprak nga organi mbikëqyrës. Për dimensione të mëdha xhami, zgjidhje alternative me profile shtesë dhe panele më të vogla mund të propozohen për të rritur integritetin strukturor dhe lehtësinë e instalimit.</t>
  </si>
  <si>
    <t>Bodrum (S) sipas këtij pozicioni 4.8. e paraqitur edhe ne skicimin perkates ne projekt parashikohen keto dritare sipas dimensioneve te meposhtme, ne cmimet perfshihet edhe vendosja e llamarines ne dritare:</t>
  </si>
  <si>
    <t>Kati perdhese (P) sipas  të këtij pozicioni 4.9. e paraqitur edhe ne skicimin perkates ne projekt parashikohen keto dritare sipas dimensioneve te meposhtme, ne cmimet perfshihet edhe vendosja e llamarines ne dritare:</t>
  </si>
  <si>
    <t>Kati i parë (I) sipas këtij pozicioni 4.10. e paraqitur edhe ne skicimin perkates ne projekt parashikohen keto dritare sipas dimensioneve te meposhtme, ne cmimet perfshihet edhe vendosja e llamarines ne dritare:</t>
  </si>
  <si>
    <t>Kati i dytë (II) sipas këtij pozicioni 4.11. e paraqitur edhe ne skicimin perkates ne projekt parashikohen keto dritare sipas dimensioneve te meposhtme, ne cmimet perfshihet edhe vendosja e llamarines ne dritare:</t>
  </si>
  <si>
    <t>Nen-Kulm (NK) sipas këtij pozicioni 4.11. e paraqitur edhe ne skicimin perkates ne projekt parashikohen keto dritare sipas dimensioneve te meposhtme, ne cmimet perfshihet edhe vendosja e llamarines ne dritare:</t>
  </si>
  <si>
    <t xml:space="preserve">TOTAL DRITARET </t>
  </si>
  <si>
    <t>PUNET E FASADES</t>
  </si>
  <si>
    <t>Furnizimi me material dhe montimi i fasadës së ventilimit (në muret e jashtme të platformës 130 m2 dhe në pjesën e përparme të objektit, pamje nga rruga kryesore 80 m2) me shtresat e mëposhtme të paraqitura në projekt:
1. HPL (High Pressure Decorative Laminates) me trashësi 6mm (njëra anë e panelit e dekoruar - ana tjetër jo dekorative (e zezë). Paneli HPL duhet të jetë i standardizuar sipas EN 438. Paneli HPL duhet të fiksohet me ngjitje (anglisht: Adhesive fixing system). bulonat, etj.)) duhet të jenë nga i njëjti prodhues ose të miratuara për përdorim nga prodhuesi i panelit HPL.
2. Folje difuzive me trashësi dhe përmbajtje sipas udhëzimit dhe udhëzimit të prodhuesit të të njëjtit panel HPL për këtë lloj fasade strukturore.
3. Termoizolim (lesh guri) me trashësi 80 mm dhe peshë 75 kg/m3. Koeficienti i përçueshmërisë termike: 0.035W/mK, Klasa e reagimit ndaj zjarrit: A1.</t>
  </si>
  <si>
    <t xml:space="preserve">PUNET E METALIT </t>
  </si>
  <si>
    <t>Demontimi e ulluqeve metalike horizontale dhe vertikale në të gjithë objektin.</t>
  </si>
  <si>
    <t>Punimi dhe montimi i ulluqeve horizontale dhe vertikale nga materiali llamarine, me te njejten ngjyre si mbulesa e kulmit. Çmimi mbulon prodhimin, furnizimin e çdo elementi, me punimet, materialet dhe koeficientët e nevojshëm. Sipas vizatimeve.</t>
  </si>
  <si>
    <t>Furnizimi me material, lyerja e shkalleve metalike rezistente ndaj zjarrit ne hapesiren anesore te pallatit me dy shtresa antikorozive dhe dy shtresa llak.</t>
  </si>
  <si>
    <t>KUBEZIMI I SIPERFAQEVE</t>
  </si>
  <si>
    <t>Furnizimi dhe montimi i kubezave të betonit me përmasa 50 x 30 / 6 cm, Pesha: 135 kg/m2 me masa mbrojtëse izoluese sipas standardeve (jashtë objektit). Vendosja e pllakave për sipërfaqen nëntokësore (65 m2) , cmimi perfshin gjitha punimet e bazes si dhe shtresat e nivelimit të zhavorrit të imët. Mbikëqyrësi i punës zgjedh materialin dhe dizajnin e pllakave  dhe duhet të përmbushë të gjitha standardet për ambientet e shkollës.</t>
  </si>
  <si>
    <t>Furnizimi dhe montimi i kubezave nga betoni me përmasa 50 x 30 / 6 cm, Pesha: 135 kg/m2 me masa mbrojtëse izoluese sipas standardeve. Vendosja e pllakave per siperfaqen e katit 1 (60 + 20 m2), ofrohet ne ambjentin e relaksit per kandidatet, cmimi prfshin  gjitha punimet e bazes si dhe shtresat e nivelimit te zhavorrit te imte. Mbikëqyrësi i punës zgjedh materialin dhe dizajnin e pllakave dhe duhet të përmbushë të gjitha standardet për objektet e shkollës.</t>
  </si>
  <si>
    <t>HAPËSIRË E PRITJES PËR KANDIDATËT E MBULUAR ME KONSTRUKSION ME XHAM</t>
  </si>
  <si>
    <t>Furnizimi dhe montimi i konstruksionit te tarracës së jashtme i mbuluar me xham dhe profile alumini, pjesët anësore me xham rrëshqitës, si dhe montimi i mekanizmit automatik me telekomandë. Furnizimi me material, punime konstruksionesh metalike, kombinuar me konstruksion alumini per realizimin e tarraces si me poshte: Çatia e kombinuar me xham termopani statik, dhe hapesira e tavanit me mundesi hapjeje me telekomandë elektrike. Mure xhami (dritare rrëshqitëse). Janë llogaritur çmimi, dyert dhe të gjitha materialet për realizimin e këtij pozicioni. Lartësia e mureve h= 3.90 me pjerrësi h=2.80 sipas projektit. Para se të filhet me ndertimin e këti pozicioni, koordinohuni me organin mbikëqyrës</t>
  </si>
  <si>
    <t>KRIJIMI I HAPËSIRAVE TË REJA MËSIMORE</t>
  </si>
  <si>
    <t>Furnizimi dhe punimi të mureve ndarëse nga pllaka gipsi (Knauf) me kontruksion model t=12.3 cm. Vendosja e leshit te gurit t=7cm. Klasa ofrohet në katin e papafingo dhe evidentohet në skica. Në çmim për të llogaritur gjithe materialin e nevojshem për realizimin e ketij pozicioni</t>
  </si>
  <si>
    <t>Furnizimi me material, patinimi i fugave me rrjeta . Klasa ofrohet në katin e papafingo dhe evidentohet në skica. Lyerje ne dy shtresa, lyerje me baze ekologjike polikolor dhe ngjyre ne dy shtresa.</t>
  </si>
  <si>
    <r>
      <t xml:space="preserve">Furnizimi me materialedhe montimi i dyerve prej druri nga MEDIAPANI. Klasa ofrohet në katin e papafingo dhe evidentohet në skice. Dorezë çelik inox, cilindër cilësor dhe material tjera te imta për funksionim. </t>
    </r>
    <r>
      <rPr>
        <b/>
        <sz val="10"/>
        <rFont val="Arial"/>
        <family val="2"/>
      </rPr>
      <t>DIMENSIONET: 100x210</t>
    </r>
  </si>
  <si>
    <t>PËRMBLEDHJE</t>
  </si>
  <si>
    <t xml:space="preserve">KAFAZI ASHENSORIT </t>
  </si>
  <si>
    <t>Prishja e pllakës se bodrumit si dhe hapja e gropës së themelit për ndërtimin e bazës së ashensorit në thellësi deri në 1.50 metra, me përmasa 1830 cm me 2800 cm hapësirë ​​të brendshme. Transportimi i materialit në deponine legale më të afërt.</t>
  </si>
  <si>
    <t>Demolimi  “Prerja” e pllakës nga  betoni armuar me trashësi deri t=20 cm. Janë gjithsej 5 pllaka. Prerja duhet të bëhet me makineri adekuate të posaçme për prerjen e pllakave të betonit. Aplikimi duhet të bëhet në të gjitha katet e ndërtesës. Materiali i demoluar duhet të transportohet me kujdes në zonën e ngarkimit dhe të hidhet në deponine më të afërt legale. Llogaria për prerjen e pllakës m2. Shënim: Duhet të merret miratimi paraprakisht nga organizata mbikëqyrëse për të lejuar heqjen e pllakave.</t>
  </si>
  <si>
    <t>PUNET E BETONIT</t>
  </si>
  <si>
    <t>Punimi i kafazit te ashensorit nga betonarme i klasit C 25/30 me detaje te dhena ne pjesen grafike. Cmimi mbulon te gjitha punimet, materialet dhe koeficientet e nevojshme.</t>
  </si>
  <si>
    <t>Përpunimi, përkulja, lidhja dhe montimi I celikut per armin  të dhëna në pjesën grafike të projektit të kafazit të ashensorit. armatura e klasës B500B, me detaje të dhëna në pjesën grafike. Cmimi mbulon te gjitha punimet, materialet dhe koeficientet e nevojshme.</t>
  </si>
  <si>
    <t xml:space="preserve">KONSTRUKSIONI CELIKUT </t>
  </si>
  <si>
    <t>Shënim: Çmimi përfshin të gjitha kërkesat e përshkruara në pjesën grafike dhe në përshkrimin teknik, si dhe dërgimin dhe transportin e të gjithë materialit. Cmimi mbulon te gjitha punimet, materialet dhe koeficientet e nevojshme.</t>
  </si>
  <si>
    <t>PROFILET</t>
  </si>
  <si>
    <t>Strukturat e çelikut - shtyllat përbëhen nga profile metalike 2U160 të salduara bashke , klasës së materialit S 275. Të gjithë elementët e strukturave të çelikut duhet të mbrohen nga korrozioni. Fiksimet në pjesën e poshtme të konstruksioneve prej çeliku do të bëhen me bulona ankorimi. Çmimi mbulon prodhimin, furnizimin e çdo elementi, me punimet, materialet dhe koeficientët e nevojshëm. Sipas vizatimeve.</t>
  </si>
  <si>
    <t>Strukturat e çelikut - Brinaket përbëhet nga profile metalike 140x100x5 mm të salduara nga fundi në fund, klasës së materialit S 235. Të gjithë elementët e konstruksioneve të çelikut duhet të mbrohen nga korrozioni. Çmimi mbulon prodhimin, furnizimin e çdo elementi, me punimet, materialet dhe koeficientët e nevojshëm. Sipas vizatimeve.</t>
  </si>
  <si>
    <t>MBULESA E KULMIT</t>
  </si>
  <si>
    <t>Panel sanduiç me trashësi t=10 cm, i përbërë nga dy shtresa llamarine me trashësi 0.4 mm, të mbushura me poliuretani. Çmimi mbulon prodhimin, furnizimin e çdo elementi, me punimet, materialet dhe koeficientët e nevojshëm. Sipas vizatimeve.</t>
  </si>
  <si>
    <t>MATERIAL LIDHES</t>
  </si>
  <si>
    <t>Bulonat e klasës 5.6 në përputhje me ISO 898-1
Sipas specifikimeve të dhëna. Çmimi mbulon furnizimin dhe përpunimin e çdo elementi, të gjitha punimet e nevojshme, materialet dhe koeficientët.</t>
  </si>
  <si>
    <t>Bulonat M16 me gjatësi L=40 cm</t>
  </si>
  <si>
    <t>Pllaka</t>
  </si>
  <si>
    <t xml:space="preserve">PUNIMET HIDROTEKNIKE </t>
  </si>
  <si>
    <t xml:space="preserve">PUNET NDERTIMORE </t>
  </si>
  <si>
    <t>Germim dheu ne katin e bodrumit per kanalet e gypave me thellesi mesatare 1.5m dhe gjeresi 0.6. Pas montimit të gypave, dheu i gërmuar duhet të kthehet në kanal duke e ngjeshur dheun në shtresa d=20-30cm. Toka e tepërt duhet të planifikohet ose transportohet.</t>
  </si>
  <si>
    <t>Blerja, transporti dhe shtrimi i rërës rreth tubacioneve (Ujësjellës-kanalizime)</t>
  </si>
  <si>
    <t>Blerja dhe montimi i kokës së ventilimit nga PVC Ø160. Kjo do të vendoset në fund të vertikalit, me mbrojtjen e sipërfaqes së çatisë nga depërtimi i shiut për Ø110 mm.</t>
  </si>
  <si>
    <t>Çmimi për njësi duhet të përfshijë blerjen, furnizimin, punimin/montimin e çdo materiali me pozicionim sipas projektit dhe testimin e materialeve paraprakisht. Sistematizimi i materialeve, pastrimi i punishtes nga mbetjet gjate dhe pas perfundimit te punimeve. Për të gjitha materialet dhe produktet e ndërtimit të përdorura duhet të sigurohen paraprakisht certifikatat e cilësisë së tyre të përmendura në pozicion. Materialet dhe produktet e ndërtimit siç janë dhënë në pozicion nuk duhet të ndryshohen ose zëvendësohen pa miratimin e projektuesit.</t>
  </si>
  <si>
    <t>Blerja dhe montimi i kokës së ventilimit nga PVC Ø110. Kjo do të vendoset në fund të vertikalit, me mbrojtjen e sipërfaqes së çatisë nga depërtimi i shiut për Ø75 mm.</t>
  </si>
  <si>
    <t xml:space="preserve">Kolektor uji në dysheme Ø110mm  </t>
  </si>
  <si>
    <t xml:space="preserve">Ujëmbledhës (skara në hyrje) në dysheme 0.25x1.6               </t>
  </si>
  <si>
    <t xml:space="preserve">RRJETI KANALIZIMIT </t>
  </si>
  <si>
    <t>Furnizimi dhe montimi i gypave nga materiali PVC dhe pjesë fasonike me të gjithë materialin e nevojshëm. Ne cmim perfshihen te gjithe elementet per mbylljen e tubave sipas rekomandimeve te prodhuesit dhe termoizolimin ne vendet e percaktuara.
Të gjitha pjesët fasonike të rrjetit të ujërave të zeza (kthesa, T-copa, reduktorë, etj.) dhe pjesët fasonike të rrjetit të ujësjellësit (kthesa, reduktorë, T-copa etj.) nuk llogariten dhe nuk paguhen veçmas, por maten dhe llogariten si gypa të drejtë.</t>
  </si>
  <si>
    <t>Blerja dhe montimi i tubave te drenazhes fleksibël me diametër Ø160 mm dhe pjesë fasonike, me të gjithë materialin e nevojshëm.</t>
  </si>
  <si>
    <t>Blerja dhe montimi i kolektorit të ujit prej plastike me kapak prej çeliku inox Ø50 mm të mbërthyer në dysheme (përmes banjës dhe tualetit).</t>
  </si>
  <si>
    <t>Blerja, transporti dhe shtrimi i materialit zhavorr  drenazhues sipas vizatimit në planimetër</t>
  </si>
  <si>
    <t>RRJETI I UJESJELLESIT</t>
  </si>
  <si>
    <t>Blerja dhe montimi i tubave metalikë të galvanizuar dhe pjesëve të përshtatshme fasonike të ujësjellësit. Në këtë pozicion llogaritni lidhjet e tubave dhe të gjitha pjesët e nevojshme fasonike për kyçje, testim presioni, dezinfektim të rrjetit, termoizolim (ARMAFLEX) të tubave dhe të gjithë elementët për ndalimin e tubave në mure dhe tavan sipas rekomandimeve të prodhuesit (për vertikale). DN 32 mm</t>
  </si>
  <si>
    <t>Blerja dhe montimi i tubacioneve dhe pjesëve të përshtatshme fasonike të ujësjellësit. Tubat duhet të jenë nga Jakumini të futura në dysheme. Ne cmim perfshihen te gjitha pjeset e fasonit dhe inspektimi i rrjetit.</t>
  </si>
  <si>
    <t>PEXØ16mm (per uje te ftohte )</t>
  </si>
  <si>
    <t>DN 20mm (nga vertikali në kolektor)</t>
  </si>
  <si>
    <t>Furnizimi dhe montimi i kutive shpërndarëse 25X25cm. Ne cmim perfshihen konektoret dhe te gjitha pjeset e nevojshme fasonike (valvulat "T", "Q" etj.).</t>
  </si>
  <si>
    <t>Blerja dhe montimi i aparateve zjarrfikëse "S9" të mbushura me pluhur 9 kg.</t>
  </si>
  <si>
    <t>SANITARI</t>
  </si>
  <si>
    <t>Të gjithë elementët sanitarë duhet të jenë të klasit të parë. Lloji i elementeve sanitare do të përcaktohen nga investitori</t>
  </si>
  <si>
    <t>Furnizimi dhe montimi i guaskës së tualetit, i plotë (cistern, tub, bateri me valvul EK, etj.)</t>
  </si>
  <si>
    <t>Furnizimi dhe montimi i lavamanit i kompletuar (bateri per uje te ngrohte dhe te ftohte, sifon, valvul etj.)</t>
  </si>
  <si>
    <t>Furnizimi dhe montimi i bojlerit V=10l i kompletuar (tuba, valvola, EK-valvola etj.)</t>
  </si>
  <si>
    <t>Furnizimi dhe instalimi i pasqyrave në banjo</t>
  </si>
  <si>
    <t xml:space="preserve">SISTEMI SOLAR </t>
  </si>
  <si>
    <t>Paneli fotovoltaik me fuqi 410 Wp, Prodhuar në Evropë me efikasitet 20,97 %,
dimensionet 1724 mm x 1134 mm x 35 mm (+/–2 mm) dhe pesha 22 kg</t>
  </si>
  <si>
    <t>Strukturë çeliku në çati me tokëzim</t>
  </si>
  <si>
    <t>M lidhës për lidhjen e paneleve diellore</t>
  </si>
  <si>
    <t>Mbrojtja e Inventorit me siguresa për mbrojtjen e sistemit fotovoltaik nga aksidente të ndryshme si mbitensione, ngarkesa etj.</t>
  </si>
  <si>
    <t>Kabllo DC dhe  AC</t>
  </si>
  <si>
    <t>ASHENSORI</t>
  </si>
  <si>
    <t>10 persona/ 800 kg, pa dhome per  motorr. Furnizimi dhe montimi i ashensorit panoramik me specifika per persona me aftesi te kufizuara. 206*183 me 5 nenstacione. Ashensori elektrik i tipit I me Q=630kg (8 persona), komandë v=1m/s, mikroprocesor simplex, me palosje, H=14.25, në ofertë përfshihet edhe mbulimi i shpenzimeve të mirëmbajtjes për periudhën 5 vjeçare. Ne cmim perfshihen dyert per cdo kat, kollonat dhe cepat e xhamit te armuar, pjesa e mesme eshte prej xhami dhe kafazi ne çati gjithashtu llogaritet se bashku me kapakun me te gjitha shtresat izoluese.
Projektimi i ashensorit dhe hapja e dyerve sipër do të bëhet sipas miratimit të grupit mbikëqyrës.</t>
  </si>
  <si>
    <r>
      <t xml:space="preserve">Kabina (set)
</t>
    </r>
    <r>
      <rPr>
        <sz val="10"/>
        <rFont val="Arial"/>
        <family val="2"/>
      </rPr>
      <t>Përmasat: 1200 mm gjerësi x 1500 mm thellësi x 2100 mm lartësi, Mure: mure INOX-I, tavan INOX, Dysheme: me PVC, panel kontrolli: INOX, Ventilator për montim në kabinë</t>
    </r>
  </si>
  <si>
    <r>
      <t xml:space="preserve">Binarët
</t>
    </r>
    <r>
      <rPr>
        <sz val="10"/>
        <rFont val="Arial"/>
        <family val="2"/>
      </rPr>
      <t xml:space="preserve">
</t>
    </r>
  </si>
  <si>
    <t>kabin - T 90/B</t>
  </si>
  <si>
    <t>kunderpeshe - T 50/B</t>
  </si>
  <si>
    <r>
      <t xml:space="preserve">Litaret
</t>
    </r>
    <r>
      <rPr>
        <sz val="10"/>
        <rFont val="Arial"/>
        <family val="2"/>
      </rPr>
      <t>Dimensione: 8</t>
    </r>
    <r>
      <rPr>
        <b/>
        <sz val="10"/>
        <rFont val="Arial"/>
        <family val="2"/>
      </rPr>
      <t xml:space="preserve">
</t>
    </r>
  </si>
  <si>
    <r>
      <t xml:space="preserve">Kufizues shpejtesie (set)
</t>
    </r>
    <r>
      <rPr>
        <sz val="10"/>
        <rFont val="Arial"/>
        <family val="2"/>
      </rPr>
      <t>me veprim të dyanshëm, kufijtë e shpejtësisë 0,7-1,2 m/s</t>
    </r>
    <r>
      <rPr>
        <b/>
        <sz val="10"/>
        <rFont val="Arial"/>
        <family val="2"/>
      </rPr>
      <t xml:space="preserve">
</t>
    </r>
  </si>
  <si>
    <t>Amortizator (set)</t>
  </si>
  <si>
    <t>kabines</t>
  </si>
  <si>
    <t>kunderpeshe</t>
  </si>
  <si>
    <t>Dyert e kabines (set)</t>
  </si>
  <si>
    <t>dera e djathte: automatik, me xham, korniza inox 304, me hapje qendrore</t>
  </si>
  <si>
    <t>dera e perparme: automatike, inox 304, me hapje qendrore kabine</t>
  </si>
  <si>
    <t>Dyert e kafazit (set)</t>
  </si>
  <si>
    <t>ne stacion S, automatik, xhami, korniza inox 304, hapje qendre</t>
  </si>
  <si>
    <t>ne stacionet P, K1, K2, NK, automatik, me inox 304, hapje qendrore</t>
  </si>
  <si>
    <r>
      <t xml:space="preserve">Butonet (set)
</t>
    </r>
    <r>
      <rPr>
        <sz val="10"/>
        <rFont val="Arial"/>
        <family val="2"/>
      </rPr>
      <t xml:space="preserve">Display te instaluar ne mur </t>
    </r>
  </si>
  <si>
    <r>
      <t xml:space="preserve">Njesia elektronike (set)
</t>
    </r>
    <r>
      <rPr>
        <sz val="10"/>
        <rFont val="Arial"/>
        <family val="2"/>
      </rPr>
      <t>Bashkëkontrollues, inverter, operator urgjence, UPS,…</t>
    </r>
  </si>
  <si>
    <r>
      <t xml:space="preserve">Kablo
</t>
    </r>
    <r>
      <rPr>
        <sz val="10"/>
        <rFont val="Arial"/>
        <family val="2"/>
      </rPr>
      <t>Flat 25m</t>
    </r>
  </si>
  <si>
    <r>
      <rPr>
        <b/>
        <sz val="10"/>
        <rFont val="Arial"/>
        <family val="2"/>
      </rPr>
      <t>Mbajtes binari</t>
    </r>
    <r>
      <rPr>
        <sz val="10"/>
        <rFont val="Arial"/>
        <family val="2"/>
      </rPr>
      <t xml:space="preserve">
Consoles 40 set</t>
    </r>
  </si>
  <si>
    <r>
      <t xml:space="preserve">Kabllo
</t>
    </r>
    <r>
      <rPr>
        <sz val="10"/>
        <rFont val="Arial"/>
        <family val="2"/>
      </rPr>
      <t>NYAF 0,75mm</t>
    </r>
  </si>
  <si>
    <r>
      <t xml:space="preserve">Pranimi teknik i ashensorit
</t>
    </r>
    <r>
      <rPr>
        <sz val="10"/>
        <rFont val="Arial"/>
        <family val="2"/>
      </rPr>
      <t>Inspektimi i ashensorit dhe lëshimi i certifikatës së përdorimit</t>
    </r>
  </si>
  <si>
    <t>4. Kostot e përgjithshme të zbatimit të kërkesave nga raporti i ESMP (ANEKS 4)</t>
  </si>
  <si>
    <t>Nënshkrimi i Ofertuesit [nënshkrimi i personit që nënshkruan dokumentin]</t>
  </si>
  <si>
    <t>VAT 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</si>
</sst>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 &quot;€&quot;"/>
    <numFmt numFmtId="165" formatCode="#,##0.0"/>
    <numFmt numFmtId="166" formatCode="#,##0.00\ [$EUR]"/>
  </numFmts>
  <fonts count="19" x14ac:knownFonts="1">
    <font>
      <sz val="11"/>
      <color theme="1"/>
      <name val="Calibri"/>
      <family val="2"/>
      <scheme val="minor"/>
    </font>
    <font>
      <sz val="11"/>
      <color theme="1"/>
      <name val="Calibri"/>
      <family val="2"/>
      <scheme val="minor"/>
    </font>
    <font>
      <sz val="10"/>
      <color rgb="FF000000"/>
      <name val="Times New Roman"/>
      <family val="1"/>
    </font>
    <font>
      <sz val="10"/>
      <name val="Arial"/>
      <family val="2"/>
    </font>
    <font>
      <b/>
      <sz val="10"/>
      <name val="Arial"/>
      <family val="2"/>
    </font>
    <font>
      <b/>
      <sz val="18"/>
      <name val="Arial"/>
      <family val="2"/>
    </font>
    <font>
      <b/>
      <sz val="16"/>
      <name val="Arial"/>
      <family val="2"/>
    </font>
    <font>
      <b/>
      <sz val="14"/>
      <name val="Arial"/>
      <family val="2"/>
    </font>
    <font>
      <sz val="12"/>
      <name val="Arial"/>
      <family val="2"/>
    </font>
    <font>
      <b/>
      <sz val="12"/>
      <name val="Arial"/>
      <family val="2"/>
    </font>
    <font>
      <sz val="11"/>
      <color theme="1"/>
      <name val="Arial"/>
      <family val="2"/>
    </font>
    <font>
      <sz val="10"/>
      <color theme="1"/>
      <name val="Arial"/>
      <family val="2"/>
    </font>
    <font>
      <b/>
      <sz val="10"/>
      <color theme="1"/>
      <name val="Arial"/>
      <family val="2"/>
    </font>
    <font>
      <b/>
      <sz val="11"/>
      <name val="Calibri"/>
      <family val="2"/>
      <scheme val="minor"/>
    </font>
    <font>
      <sz val="11"/>
      <name val="Calibri"/>
      <family val="2"/>
      <scheme val="minor"/>
    </font>
    <font>
      <sz val="11"/>
      <color theme="1"/>
      <name val="Calibri"/>
      <family val="2"/>
      <scheme val="minor"/>
    </font>
    <font>
      <b/>
      <sz val="11"/>
      <color theme="1"/>
      <name val="Arial"/>
      <family val="2"/>
    </font>
    <font>
      <sz val="11"/>
      <color rgb="FF9C6500"/>
      <name val="Calibri"/>
      <family val="2"/>
      <scheme val="minor"/>
    </font>
    <font>
      <b/>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EB9C"/>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indexed="64"/>
      </right>
      <top style="medium">
        <color indexed="64"/>
      </top>
      <bottom/>
      <diagonal/>
    </border>
    <border>
      <left style="medium">
        <color auto="1"/>
      </left>
      <right/>
      <top/>
      <bottom style="medium">
        <color auto="1"/>
      </bottom>
      <diagonal/>
    </border>
    <border>
      <left/>
      <right/>
      <top/>
      <bottom style="medium">
        <color auto="1"/>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7">
    <xf numFmtId="0" fontId="0" fillId="0" borderId="0"/>
    <xf numFmtId="43" fontId="1" fillId="0" borderId="0" applyFont="0" applyFill="0" applyBorder="0" applyAlignment="0" applyProtection="0"/>
    <xf numFmtId="0" fontId="2" fillId="0" borderId="0"/>
    <xf numFmtId="0" fontId="3" fillId="0" borderId="0"/>
    <xf numFmtId="43" fontId="2" fillId="0" borderId="0" applyFont="0" applyFill="0" applyBorder="0" applyAlignment="0" applyProtection="0"/>
    <xf numFmtId="0" fontId="15" fillId="0" borderId="0"/>
    <xf numFmtId="0" fontId="17" fillId="6" borderId="0" applyNumberFormat="0" applyBorder="0" applyAlignment="0" applyProtection="0"/>
  </cellStyleXfs>
  <cellXfs count="169">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wrapText="1"/>
    </xf>
    <xf numFmtId="4" fontId="3" fillId="0" borderId="0" xfId="0" applyNumberFormat="1" applyFont="1" applyAlignment="1">
      <alignment horizontal="left" vertical="center" wrapText="1"/>
    </xf>
    <xf numFmtId="0" fontId="6" fillId="0" borderId="0" xfId="0" applyFont="1" applyAlignment="1">
      <alignment horizontal="left" vertical="center" wrapText="1"/>
    </xf>
    <xf numFmtId="49" fontId="4" fillId="3" borderId="4"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0" fontId="3" fillId="0" borderId="4" xfId="0" applyFont="1" applyBorder="1" applyAlignment="1">
      <alignment horizontal="justify" vertical="top" wrapText="1"/>
    </xf>
    <xf numFmtId="0" fontId="3" fillId="0" borderId="4" xfId="0" applyFont="1" applyBorder="1" applyAlignment="1">
      <alignment horizontal="center" vertical="center" wrapText="1"/>
    </xf>
    <xf numFmtId="4" fontId="3" fillId="0" borderId="4" xfId="0" applyNumberFormat="1" applyFont="1" applyBorder="1" applyAlignment="1">
      <alignment horizontal="right" vertical="center" wrapText="1"/>
    </xf>
    <xf numFmtId="164" fontId="3" fillId="0" borderId="4" xfId="1" applyNumberFormat="1" applyFont="1" applyFill="1" applyBorder="1" applyAlignment="1">
      <alignment horizontal="right" vertical="center" wrapText="1"/>
    </xf>
    <xf numFmtId="164" fontId="3" fillId="0" borderId="4" xfId="0" applyNumberFormat="1" applyFont="1" applyBorder="1" applyAlignment="1">
      <alignment horizontal="right" vertical="center" wrapText="1"/>
    </xf>
    <xf numFmtId="0" fontId="4" fillId="0" borderId="0" xfId="0" applyFont="1" applyAlignment="1">
      <alignment horizontal="right" vertical="center"/>
    </xf>
    <xf numFmtId="0" fontId="4" fillId="0" borderId="0" xfId="0" applyFont="1" applyAlignment="1">
      <alignment horizontal="right" vertical="center" wrapText="1"/>
    </xf>
    <xf numFmtId="4" fontId="4" fillId="4" borderId="4" xfId="0" applyNumberFormat="1" applyFont="1" applyFill="1" applyBorder="1" applyAlignment="1">
      <alignment horizontal="right" vertical="center"/>
    </xf>
    <xf numFmtId="0" fontId="7" fillId="0" borderId="6" xfId="0" applyFont="1" applyBorder="1" applyAlignment="1">
      <alignment horizontal="left" vertical="center" wrapText="1"/>
    </xf>
    <xf numFmtId="4" fontId="7" fillId="0" borderId="6" xfId="0" applyNumberFormat="1" applyFont="1" applyBorder="1" applyAlignment="1">
      <alignment horizontal="left" vertical="center" wrapText="1"/>
    </xf>
    <xf numFmtId="0" fontId="8" fillId="0" borderId="0" xfId="0" applyFont="1" applyAlignment="1">
      <alignment vertical="center"/>
    </xf>
    <xf numFmtId="0" fontId="3" fillId="0" borderId="4" xfId="0" applyFont="1" applyBorder="1" applyAlignment="1">
      <alignment horizontal="center" vertical="center"/>
    </xf>
    <xf numFmtId="4" fontId="3" fillId="2" borderId="4" xfId="0" applyNumberFormat="1" applyFont="1" applyFill="1" applyBorder="1" applyAlignment="1">
      <alignment horizontal="right" vertical="center"/>
    </xf>
    <xf numFmtId="4" fontId="4" fillId="0" borderId="0" xfId="0" applyNumberFormat="1" applyFont="1" applyAlignment="1">
      <alignment horizontal="right" vertical="center"/>
    </xf>
    <xf numFmtId="0" fontId="3" fillId="0" borderId="3" xfId="0" applyFont="1" applyBorder="1" applyAlignment="1">
      <alignment horizontal="justify" vertical="center" wrapText="1"/>
    </xf>
    <xf numFmtId="4" fontId="4" fillId="4" borderId="10" xfId="0" applyNumberFormat="1" applyFont="1" applyFill="1" applyBorder="1" applyAlignment="1">
      <alignment horizontal="right" vertical="center"/>
    </xf>
    <xf numFmtId="165" fontId="3" fillId="0" borderId="4" xfId="0" applyNumberFormat="1" applyFont="1" applyBorder="1" applyAlignment="1">
      <alignment horizontal="right" vertical="center"/>
    </xf>
    <xf numFmtId="164" fontId="3" fillId="0" borderId="4" xfId="1" applyNumberFormat="1" applyFont="1" applyBorder="1" applyAlignment="1">
      <alignment horizontal="right" vertical="center" wrapText="1"/>
    </xf>
    <xf numFmtId="49" fontId="3" fillId="2" borderId="4" xfId="0" applyNumberFormat="1" applyFont="1" applyFill="1" applyBorder="1" applyAlignment="1">
      <alignment horizontal="center" vertical="center"/>
    </xf>
    <xf numFmtId="0" fontId="4" fillId="0" borderId="7" xfId="0" applyFont="1" applyBorder="1" applyAlignment="1">
      <alignment horizontal="center" vertical="center"/>
    </xf>
    <xf numFmtId="0" fontId="3" fillId="0" borderId="0" xfId="0" applyFont="1" applyAlignment="1">
      <alignment horizontal="right" vertical="center"/>
    </xf>
    <xf numFmtId="4" fontId="4" fillId="0" borderId="11" xfId="0" applyNumberFormat="1" applyFont="1" applyBorder="1" applyAlignment="1">
      <alignment horizontal="right" vertical="center"/>
    </xf>
    <xf numFmtId="0" fontId="4" fillId="4" borderId="1" xfId="0" applyFont="1" applyFill="1" applyBorder="1" applyAlignment="1">
      <alignment vertical="center"/>
    </xf>
    <xf numFmtId="49" fontId="9" fillId="3" borderId="4" xfId="0" applyNumberFormat="1" applyFont="1" applyFill="1" applyBorder="1" applyAlignment="1">
      <alignment horizontal="center" vertical="center"/>
    </xf>
    <xf numFmtId="49" fontId="4" fillId="0" borderId="4" xfId="0" applyNumberFormat="1" applyFont="1" applyBorder="1" applyAlignment="1">
      <alignment horizontal="center" vertical="center"/>
    </xf>
    <xf numFmtId="4" fontId="3" fillId="0" borderId="4" xfId="0" applyNumberFormat="1" applyFont="1" applyBorder="1" applyAlignment="1">
      <alignment horizontal="right" vertical="center"/>
    </xf>
    <xf numFmtId="0" fontId="3" fillId="2" borderId="4" xfId="0" applyFont="1" applyFill="1" applyBorder="1" applyAlignment="1">
      <alignment horizontal="justify" vertical="top" wrapText="1"/>
    </xf>
    <xf numFmtId="0" fontId="3" fillId="0" borderId="4" xfId="0" applyFont="1" applyBorder="1" applyAlignment="1">
      <alignment horizontal="left" vertical="center" wrapText="1"/>
    </xf>
    <xf numFmtId="0" fontId="3" fillId="0" borderId="1" xfId="0" applyFont="1" applyBorder="1" applyAlignment="1">
      <alignment vertical="top" wrapText="1"/>
    </xf>
    <xf numFmtId="0" fontId="4" fillId="0" borderId="0" xfId="0" applyFont="1" applyAlignment="1">
      <alignment horizontal="center" vertical="center"/>
    </xf>
    <xf numFmtId="4" fontId="3" fillId="0" borderId="0" xfId="0" applyNumberFormat="1" applyFont="1" applyAlignment="1">
      <alignment vertical="center"/>
    </xf>
    <xf numFmtId="0" fontId="4" fillId="4" borderId="3" xfId="0" applyFont="1" applyFill="1" applyBorder="1" applyAlignment="1">
      <alignment horizontal="righ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3" fillId="0" borderId="3" xfId="0" applyFont="1" applyBorder="1" applyAlignment="1">
      <alignment horizontal="justify" vertical="top" wrapText="1"/>
    </xf>
    <xf numFmtId="0" fontId="0" fillId="2" borderId="0" xfId="0" applyFill="1"/>
    <xf numFmtId="0" fontId="0" fillId="2" borderId="0" xfId="0" applyFill="1" applyAlignment="1">
      <alignment horizontal="center"/>
    </xf>
    <xf numFmtId="166" fontId="0" fillId="2" borderId="0" xfId="0" applyNumberFormat="1" applyFill="1"/>
    <xf numFmtId="0" fontId="11" fillId="2" borderId="0" xfId="0" applyFont="1" applyFill="1" applyAlignment="1">
      <alignment horizontal="left" vertical="center" indent="1"/>
    </xf>
    <xf numFmtId="0" fontId="11" fillId="2" borderId="0" xfId="0" applyFont="1" applyFill="1"/>
    <xf numFmtId="166" fontId="12" fillId="5" borderId="18" xfId="0" applyNumberFormat="1" applyFont="1" applyFill="1" applyBorder="1" applyAlignment="1">
      <alignment horizontal="center" vertical="center" wrapText="1"/>
    </xf>
    <xf numFmtId="4" fontId="12" fillId="2" borderId="19" xfId="0" applyNumberFormat="1" applyFont="1" applyFill="1" applyBorder="1" applyAlignment="1">
      <alignment horizontal="right" vertical="center"/>
    </xf>
    <xf numFmtId="0" fontId="12" fillId="2" borderId="20" xfId="0" applyFont="1" applyFill="1" applyBorder="1" applyAlignment="1">
      <alignment horizontal="left" vertical="center"/>
    </xf>
    <xf numFmtId="0" fontId="11" fillId="2" borderId="3" xfId="0" applyFont="1" applyFill="1" applyBorder="1" applyAlignment="1">
      <alignment horizontal="left" vertical="center"/>
    </xf>
    <xf numFmtId="4" fontId="12" fillId="2" borderId="21" xfId="0" applyNumberFormat="1" applyFont="1" applyFill="1" applyBorder="1" applyAlignment="1">
      <alignment horizontal="right" vertical="center"/>
    </xf>
    <xf numFmtId="0" fontId="12" fillId="2" borderId="0" xfId="0" applyFont="1" applyFill="1"/>
    <xf numFmtId="166" fontId="12" fillId="5" borderId="23" xfId="0" applyNumberFormat="1" applyFont="1" applyFill="1" applyBorder="1" applyAlignment="1">
      <alignment horizontal="right" vertical="center"/>
    </xf>
    <xf numFmtId="166" fontId="12" fillId="2" borderId="25" xfId="0" applyNumberFormat="1" applyFont="1" applyFill="1" applyBorder="1" applyAlignment="1">
      <alignment horizontal="right" vertical="center"/>
    </xf>
    <xf numFmtId="166" fontId="12" fillId="5" borderId="28" xfId="0" applyNumberFormat="1" applyFont="1" applyFill="1" applyBorder="1" applyAlignment="1">
      <alignment horizontal="right" vertical="center"/>
    </xf>
    <xf numFmtId="0" fontId="13" fillId="0" borderId="0" xfId="0" applyFont="1"/>
    <xf numFmtId="0" fontId="14" fillId="0" borderId="0" xfId="0" applyFont="1"/>
    <xf numFmtId="4" fontId="14" fillId="0" borderId="0" xfId="0" applyNumberFormat="1" applyFont="1"/>
    <xf numFmtId="0" fontId="4" fillId="0" borderId="4" xfId="0" applyFont="1" applyBorder="1" applyAlignment="1">
      <alignment horizontal="center" vertical="center" wrapText="1"/>
    </xf>
    <xf numFmtId="0" fontId="3" fillId="0" borderId="0" xfId="0" applyFont="1" applyAlignment="1">
      <alignment horizontal="center"/>
    </xf>
    <xf numFmtId="0" fontId="12" fillId="0" borderId="1" xfId="5" applyFont="1" applyBorder="1"/>
    <xf numFmtId="0" fontId="12" fillId="0" borderId="2" xfId="5" applyFont="1" applyBorder="1"/>
    <xf numFmtId="0" fontId="12" fillId="0" borderId="3" xfId="5" applyFont="1" applyBorder="1"/>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49" fontId="4"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6" xfId="0" applyFont="1" applyBorder="1" applyAlignment="1">
      <alignment horizontal="right" vertical="center"/>
    </xf>
    <xf numFmtId="0" fontId="3" fillId="0" borderId="6" xfId="0" applyFont="1" applyBorder="1" applyAlignment="1">
      <alignment horizontal="right" vertical="center"/>
    </xf>
    <xf numFmtId="4" fontId="4" fillId="0" borderId="6" xfId="0" applyNumberFormat="1" applyFont="1" applyBorder="1" applyAlignment="1">
      <alignment horizontal="right" vertical="center"/>
    </xf>
    <xf numFmtId="4" fontId="4" fillId="0" borderId="8" xfId="0" applyNumberFormat="1" applyFont="1" applyBorder="1" applyAlignment="1">
      <alignment horizontal="right" vertical="center"/>
    </xf>
    <xf numFmtId="164" fontId="3" fillId="0" borderId="3" xfId="0" applyNumberFormat="1" applyFont="1" applyBorder="1" applyAlignment="1">
      <alignment horizontal="right" vertical="center" wrapText="1"/>
    </xf>
    <xf numFmtId="0" fontId="18" fillId="0" borderId="2" xfId="0" applyFont="1" applyBorder="1" applyAlignment="1">
      <alignment vertical="center"/>
    </xf>
    <xf numFmtId="164" fontId="3" fillId="0" borderId="0" xfId="0" applyNumberFormat="1" applyFont="1" applyAlignment="1">
      <alignment horizontal="right" vertical="center" wrapText="1"/>
    </xf>
    <xf numFmtId="0" fontId="4" fillId="4" borderId="0" xfId="0" applyFont="1" applyFill="1" applyAlignment="1">
      <alignment horizontal="right" vertical="center"/>
    </xf>
    <xf numFmtId="4" fontId="4" fillId="4" borderId="0" xfId="0" applyNumberFormat="1" applyFont="1" applyFill="1" applyAlignment="1">
      <alignment horizontal="right" vertical="center"/>
    </xf>
    <xf numFmtId="164" fontId="3" fillId="0" borderId="2" xfId="1" applyNumberFormat="1" applyFont="1" applyBorder="1" applyAlignment="1">
      <alignment horizontal="right" vertical="center" wrapText="1"/>
    </xf>
    <xf numFmtId="0" fontId="4" fillId="0" borderId="2" xfId="0" applyFont="1" applyBorder="1" applyAlignment="1">
      <alignment horizontal="right" vertical="center"/>
    </xf>
    <xf numFmtId="0" fontId="3" fillId="0" borderId="2" xfId="0" applyFont="1" applyBorder="1" applyAlignment="1">
      <alignment horizontal="right" vertical="center"/>
    </xf>
    <xf numFmtId="4" fontId="4" fillId="0" borderId="3" xfId="0" applyNumberFormat="1" applyFont="1" applyBorder="1" applyAlignment="1">
      <alignment horizontal="right" vertical="center"/>
    </xf>
    <xf numFmtId="0" fontId="4" fillId="0" borderId="4"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16" fillId="2" borderId="0" xfId="0" applyFont="1" applyFill="1" applyAlignment="1">
      <alignment horizontal="center" vertical="center" wrapText="1"/>
    </xf>
    <xf numFmtId="0" fontId="10" fillId="0" borderId="0" xfId="0" applyFont="1" applyAlignment="1">
      <alignment wrapText="1"/>
    </xf>
    <xf numFmtId="0" fontId="16" fillId="2" borderId="0" xfId="0" applyFont="1" applyFill="1" applyAlignment="1">
      <alignment horizontal="left" vertical="center" wrapText="1"/>
    </xf>
    <xf numFmtId="0" fontId="10" fillId="0" borderId="0" xfId="0" applyFont="1" applyAlignment="1">
      <alignment horizontal="left" wrapText="1"/>
    </xf>
    <xf numFmtId="0" fontId="11" fillId="0" borderId="0" xfId="5" applyFont="1" applyAlignment="1">
      <alignment wrapText="1"/>
    </xf>
    <xf numFmtId="0" fontId="14"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12" fillId="2" borderId="20" xfId="0" applyFont="1" applyFill="1" applyBorder="1" applyAlignment="1">
      <alignment horizontal="left" vertical="center" wrapText="1"/>
    </xf>
    <xf numFmtId="0" fontId="12" fillId="2" borderId="12" xfId="0" applyFont="1" applyFill="1" applyBorder="1" applyAlignment="1">
      <alignment horizontal="center" vertical="center" wrapText="1"/>
    </xf>
    <xf numFmtId="0" fontId="11" fillId="2" borderId="13" xfId="0" applyFont="1" applyFill="1" applyBorder="1" applyAlignment="1">
      <alignment horizontal="center" wrapText="1"/>
    </xf>
    <xf numFmtId="0" fontId="11" fillId="2" borderId="14" xfId="0" applyFont="1" applyFill="1" applyBorder="1" applyAlignment="1">
      <alignment horizontal="center" wrapText="1"/>
    </xf>
    <xf numFmtId="0" fontId="11" fillId="2" borderId="15" xfId="0" applyFont="1" applyFill="1" applyBorder="1" applyAlignment="1">
      <alignment horizontal="center" wrapText="1"/>
    </xf>
    <xf numFmtId="0" fontId="11" fillId="2" borderId="16" xfId="0" applyFont="1" applyFill="1" applyBorder="1" applyAlignment="1">
      <alignment horizontal="center" wrapText="1"/>
    </xf>
    <xf numFmtId="0" fontId="11" fillId="2" borderId="17" xfId="0" applyFont="1" applyFill="1" applyBorder="1" applyAlignment="1">
      <alignment horizontal="center" wrapText="1"/>
    </xf>
    <xf numFmtId="0" fontId="11" fillId="2" borderId="13" xfId="0" applyFont="1" applyFill="1" applyBorder="1" applyAlignment="1">
      <alignment horizontal="center" vertical="center" wrapText="1"/>
    </xf>
    <xf numFmtId="0" fontId="12" fillId="5" borderId="22" xfId="0" applyFont="1" applyFill="1" applyBorder="1" applyAlignment="1">
      <alignment horizontal="right" vertical="center"/>
    </xf>
    <xf numFmtId="0" fontId="12" fillId="5" borderId="10" xfId="0" applyFont="1" applyFill="1" applyBorder="1" applyAlignment="1">
      <alignment horizontal="right" vertical="center"/>
    </xf>
    <xf numFmtId="0" fontId="12" fillId="2" borderId="24" xfId="0" applyFont="1" applyFill="1" applyBorder="1" applyAlignment="1">
      <alignment horizontal="right" vertical="center"/>
    </xf>
    <xf numFmtId="0" fontId="12" fillId="2" borderId="5" xfId="0" applyFont="1" applyFill="1" applyBorder="1" applyAlignment="1">
      <alignment horizontal="right" vertical="center"/>
    </xf>
    <xf numFmtId="0" fontId="12" fillId="5" borderId="26" xfId="0" applyFont="1" applyFill="1" applyBorder="1" applyAlignment="1">
      <alignment horizontal="right" vertical="center"/>
    </xf>
    <xf numFmtId="0" fontId="12" fillId="5" borderId="27" xfId="0" applyFont="1" applyFill="1" applyBorder="1" applyAlignment="1">
      <alignment horizontal="righ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0" fillId="0" borderId="4" xfId="0"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4" fillId="0" borderId="0" xfId="0" applyFont="1" applyAlignment="1">
      <alignment horizontal="left" vertical="center"/>
    </xf>
    <xf numFmtId="0" fontId="5" fillId="3" borderId="4" xfId="0" applyFont="1" applyFill="1" applyBorder="1" applyAlignment="1">
      <alignment horizontal="center" vertical="center" wrapText="1"/>
    </xf>
    <xf numFmtId="0" fontId="9" fillId="0" borderId="4" xfId="0" applyFont="1" applyBorder="1" applyAlignment="1">
      <alignment horizontal="left" vertical="center" wrapText="1"/>
    </xf>
    <xf numFmtId="0" fontId="4" fillId="0" borderId="4" xfId="0" applyFont="1" applyBorder="1" applyAlignment="1">
      <alignment horizontal="center"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4" borderId="1" xfId="0" applyFont="1" applyFill="1" applyBorder="1" applyAlignment="1">
      <alignment horizontal="right" vertical="center"/>
    </xf>
    <xf numFmtId="0" fontId="4" fillId="4" borderId="2" xfId="0" applyFont="1" applyFill="1" applyBorder="1" applyAlignment="1">
      <alignment horizontal="right" vertical="center"/>
    </xf>
    <xf numFmtId="0" fontId="4" fillId="4" borderId="3" xfId="0" applyFont="1" applyFill="1" applyBorder="1" applyAlignment="1">
      <alignment horizontal="right" vertical="center"/>
    </xf>
    <xf numFmtId="0" fontId="4" fillId="3" borderId="1" xfId="0" applyFont="1" applyFill="1" applyBorder="1" applyAlignment="1">
      <alignment horizontal="left" vertical="center"/>
    </xf>
    <xf numFmtId="0" fontId="4" fillId="3" borderId="4" xfId="0" applyFont="1" applyFill="1" applyBorder="1" applyAlignment="1">
      <alignment horizontal="left" vertical="center"/>
    </xf>
    <xf numFmtId="0" fontId="3" fillId="0" borderId="2" xfId="0" applyFont="1" applyBorder="1" applyAlignment="1">
      <alignment horizontal="right" vertical="center"/>
    </xf>
    <xf numFmtId="0" fontId="4" fillId="4" borderId="7" xfId="0" applyFont="1" applyFill="1" applyBorder="1" applyAlignment="1">
      <alignment horizontal="right" vertical="center"/>
    </xf>
    <xf numFmtId="0" fontId="3" fillId="0" borderId="6" xfId="0" applyFont="1" applyBorder="1" applyAlignment="1">
      <alignment horizontal="right"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49" fontId="4"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4"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49" fontId="4" fillId="0" borderId="1" xfId="0" applyNumberFormat="1" applyFont="1"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49" fontId="4" fillId="0" borderId="1" xfId="0" applyNumberFormat="1"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49" fontId="3" fillId="0" borderId="5" xfId="0"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164" fontId="3" fillId="0" borderId="1" xfId="0" applyNumberFormat="1" applyFont="1" applyBorder="1" applyAlignment="1">
      <alignment horizontal="right" vertical="center" wrapText="1"/>
    </xf>
    <xf numFmtId="0" fontId="0" fillId="0" borderId="2" xfId="0" applyBorder="1" applyAlignment="1">
      <alignment wrapText="1"/>
    </xf>
    <xf numFmtId="0" fontId="9" fillId="3" borderId="1" xfId="0" applyFont="1" applyFill="1" applyBorder="1" applyAlignment="1">
      <alignment horizontal="left" vertical="center"/>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6" xfId="0" applyFont="1" applyBorder="1" applyAlignment="1">
      <alignment horizontal="right" vertical="center"/>
    </xf>
    <xf numFmtId="0" fontId="0" fillId="0" borderId="6" xfId="0" applyBorder="1" applyAlignment="1">
      <alignment horizontal="right" vertical="center"/>
    </xf>
    <xf numFmtId="0" fontId="0" fillId="0" borderId="8" xfId="0" applyBorder="1" applyAlignment="1">
      <alignment horizontal="right" vertical="center"/>
    </xf>
    <xf numFmtId="49" fontId="3" fillId="0" borderId="4" xfId="0" applyNumberFormat="1" applyFont="1" applyBorder="1" applyAlignment="1">
      <alignment horizontal="center" vertical="center"/>
    </xf>
  </cellXfs>
  <cellStyles count="7">
    <cellStyle name="Comma" xfId="1" builtinId="3"/>
    <cellStyle name="Comma 2" xfId="4"/>
    <cellStyle name="Neutral 2" xfId="6"/>
    <cellStyle name="Normal" xfId="0" builtinId="0"/>
    <cellStyle name="Normal 2" xfId="3"/>
    <cellStyle name="Normal 3" xfId="2"/>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F16"/>
  <sheetViews>
    <sheetView view="pageBreakPreview" zoomScaleNormal="100" zoomScaleSheetLayoutView="100" workbookViewId="0">
      <selection activeCell="B11" sqref="B11:E13"/>
    </sheetView>
  </sheetViews>
  <sheetFormatPr defaultColWidth="8.77734375" defaultRowHeight="14.4" x14ac:dyDescent="0.3"/>
  <sheetData>
    <row r="11" spans="2:6" ht="15" customHeight="1" x14ac:dyDescent="0.3">
      <c r="B11" s="90" t="s">
        <v>153</v>
      </c>
      <c r="C11" s="91"/>
      <c r="D11" s="91"/>
      <c r="E11" s="91"/>
    </row>
    <row r="12" spans="2:6" x14ac:dyDescent="0.3">
      <c r="B12" s="91"/>
      <c r="C12" s="91"/>
      <c r="D12" s="91"/>
      <c r="E12" s="91"/>
    </row>
    <row r="13" spans="2:6" x14ac:dyDescent="0.3">
      <c r="B13" s="91"/>
      <c r="C13" s="91"/>
      <c r="D13" s="91"/>
      <c r="E13" s="91"/>
    </row>
    <row r="14" spans="2:6" x14ac:dyDescent="0.3">
      <c r="C14" s="92" t="s">
        <v>27</v>
      </c>
      <c r="D14" s="93"/>
      <c r="E14" s="93"/>
      <c r="F14" s="93"/>
    </row>
    <row r="15" spans="2:6" x14ac:dyDescent="0.3">
      <c r="C15" s="93"/>
      <c r="D15" s="93"/>
      <c r="E15" s="93"/>
      <c r="F15" s="93"/>
    </row>
    <row r="16" spans="2:6" x14ac:dyDescent="0.3">
      <c r="C16" s="93"/>
      <c r="D16" s="93"/>
      <c r="E16" s="93"/>
      <c r="F16" s="93"/>
    </row>
  </sheetData>
  <mergeCells count="2">
    <mergeCell ref="B11:E13"/>
    <mergeCell ref="C14:F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9"/>
  <sheetViews>
    <sheetView workbookViewId="0">
      <selection activeCell="N5" sqref="N5"/>
    </sheetView>
  </sheetViews>
  <sheetFormatPr defaultColWidth="8.77734375" defaultRowHeight="14.4" x14ac:dyDescent="0.3"/>
  <cols>
    <col min="1" max="1" width="5.44140625" customWidth="1"/>
    <col min="8" max="8" width="10" customWidth="1"/>
  </cols>
  <sheetData>
    <row r="2" spans="2:8" x14ac:dyDescent="0.3">
      <c r="B2" s="62" t="s">
        <v>145</v>
      </c>
      <c r="C2" s="63"/>
      <c r="D2" s="63"/>
      <c r="E2" s="63"/>
      <c r="F2" s="63"/>
      <c r="G2" s="63"/>
      <c r="H2" s="64"/>
    </row>
    <row r="3" spans="2:8" ht="90.75" customHeight="1" x14ac:dyDescent="0.3">
      <c r="B3" s="94" t="s">
        <v>146</v>
      </c>
      <c r="C3" s="94"/>
      <c r="D3" s="94"/>
      <c r="E3" s="94"/>
      <c r="F3" s="94"/>
      <c r="G3" s="94"/>
      <c r="H3" s="94"/>
    </row>
    <row r="4" spans="2:8" ht="44.25" customHeight="1" x14ac:dyDescent="0.3">
      <c r="B4" s="94" t="s">
        <v>147</v>
      </c>
      <c r="C4" s="94"/>
      <c r="D4" s="94"/>
      <c r="E4" s="94"/>
      <c r="F4" s="94"/>
      <c r="G4" s="94"/>
      <c r="H4" s="94"/>
    </row>
    <row r="5" spans="2:8" ht="73.5" customHeight="1" x14ac:dyDescent="0.3">
      <c r="B5" s="94" t="s">
        <v>148</v>
      </c>
      <c r="C5" s="94"/>
      <c r="D5" s="94"/>
      <c r="E5" s="94"/>
      <c r="F5" s="94"/>
      <c r="G5" s="94"/>
      <c r="H5" s="94"/>
    </row>
    <row r="6" spans="2:8" ht="48.75" customHeight="1" x14ac:dyDescent="0.3">
      <c r="B6" s="94" t="s">
        <v>149</v>
      </c>
      <c r="C6" s="94"/>
      <c r="D6" s="94"/>
      <c r="E6" s="94"/>
      <c r="F6" s="94"/>
      <c r="G6" s="94"/>
      <c r="H6" s="94"/>
    </row>
    <row r="7" spans="2:8" ht="48" customHeight="1" x14ac:dyDescent="0.3">
      <c r="B7" s="94" t="s">
        <v>150</v>
      </c>
      <c r="C7" s="94"/>
      <c r="D7" s="94"/>
      <c r="E7" s="94"/>
      <c r="F7" s="94"/>
      <c r="G7" s="94"/>
      <c r="H7" s="94"/>
    </row>
    <row r="8" spans="2:8" ht="60.75" customHeight="1" x14ac:dyDescent="0.3">
      <c r="B8" s="94" t="s">
        <v>151</v>
      </c>
      <c r="C8" s="94"/>
      <c r="D8" s="94"/>
      <c r="E8" s="94"/>
      <c r="F8" s="94"/>
      <c r="G8" s="94"/>
      <c r="H8" s="94"/>
    </row>
    <row r="9" spans="2:8" ht="36" customHeight="1" x14ac:dyDescent="0.3">
      <c r="B9" s="94" t="s">
        <v>152</v>
      </c>
      <c r="C9" s="94"/>
      <c r="D9" s="94"/>
      <c r="E9" s="94"/>
      <c r="F9" s="94"/>
      <c r="G9" s="94"/>
      <c r="H9" s="94"/>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8"/>
  <sheetViews>
    <sheetView tabSelected="1" topLeftCell="B19" workbookViewId="0">
      <selection activeCell="I28" sqref="I28"/>
    </sheetView>
  </sheetViews>
  <sheetFormatPr defaultColWidth="11.44140625" defaultRowHeight="13.2" x14ac:dyDescent="0.3"/>
  <cols>
    <col min="1" max="1" width="1.44140625" style="2" customWidth="1"/>
    <col min="2" max="2" width="7.77734375" style="1" bestFit="1" customWidth="1"/>
    <col min="3" max="3" width="52.6640625" style="2" customWidth="1"/>
    <col min="4" max="4" width="19.44140625" style="2" customWidth="1"/>
    <col min="5" max="5" width="17.44140625" style="38" customWidth="1"/>
    <col min="6" max="6" width="2.44140625" style="2" customWidth="1"/>
    <col min="7" max="254" width="11.44140625" style="2"/>
    <col min="255" max="255" width="1.44140625" style="2" customWidth="1"/>
    <col min="256" max="256" width="7.77734375" style="2" bestFit="1" customWidth="1"/>
    <col min="257" max="257" width="56.21875" style="2" customWidth="1"/>
    <col min="258" max="258" width="8.44140625" style="2" bestFit="1" customWidth="1"/>
    <col min="259" max="259" width="10.77734375" style="2" bestFit="1" customWidth="1"/>
    <col min="260" max="260" width="13.44140625" style="2" customWidth="1"/>
    <col min="261" max="261" width="17.44140625" style="2" customWidth="1"/>
    <col min="262" max="262" width="2.44140625" style="2" customWidth="1"/>
    <col min="263" max="510" width="11.44140625" style="2"/>
    <col min="511" max="511" width="1.44140625" style="2" customWidth="1"/>
    <col min="512" max="512" width="7.77734375" style="2" bestFit="1" customWidth="1"/>
    <col min="513" max="513" width="56.21875" style="2" customWidth="1"/>
    <col min="514" max="514" width="8.44140625" style="2" bestFit="1" customWidth="1"/>
    <col min="515" max="515" width="10.77734375" style="2" bestFit="1" customWidth="1"/>
    <col min="516" max="516" width="13.44140625" style="2" customWidth="1"/>
    <col min="517" max="517" width="17.44140625" style="2" customWidth="1"/>
    <col min="518" max="518" width="2.44140625" style="2" customWidth="1"/>
    <col min="519" max="766" width="11.44140625" style="2"/>
    <col min="767" max="767" width="1.44140625" style="2" customWidth="1"/>
    <col min="768" max="768" width="7.77734375" style="2" bestFit="1" customWidth="1"/>
    <col min="769" max="769" width="56.21875" style="2" customWidth="1"/>
    <col min="770" max="770" width="8.44140625" style="2" bestFit="1" customWidth="1"/>
    <col min="771" max="771" width="10.77734375" style="2" bestFit="1" customWidth="1"/>
    <col min="772" max="772" width="13.44140625" style="2" customWidth="1"/>
    <col min="773" max="773" width="17.44140625" style="2" customWidth="1"/>
    <col min="774" max="774" width="2.44140625" style="2" customWidth="1"/>
    <col min="775" max="1022" width="11.44140625" style="2"/>
    <col min="1023" max="1023" width="1.44140625" style="2" customWidth="1"/>
    <col min="1024" max="1024" width="7.77734375" style="2" bestFit="1" customWidth="1"/>
    <col min="1025" max="1025" width="56.21875" style="2" customWidth="1"/>
    <col min="1026" max="1026" width="8.44140625" style="2" bestFit="1" customWidth="1"/>
    <col min="1027" max="1027" width="10.77734375" style="2" bestFit="1" customWidth="1"/>
    <col min="1028" max="1028" width="13.44140625" style="2" customWidth="1"/>
    <col min="1029" max="1029" width="17.44140625" style="2" customWidth="1"/>
    <col min="1030" max="1030" width="2.44140625" style="2" customWidth="1"/>
    <col min="1031" max="1278" width="11.44140625" style="2"/>
    <col min="1279" max="1279" width="1.44140625" style="2" customWidth="1"/>
    <col min="1280" max="1280" width="7.77734375" style="2" bestFit="1" customWidth="1"/>
    <col min="1281" max="1281" width="56.21875" style="2" customWidth="1"/>
    <col min="1282" max="1282" width="8.44140625" style="2" bestFit="1" customWidth="1"/>
    <col min="1283" max="1283" width="10.77734375" style="2" bestFit="1" customWidth="1"/>
    <col min="1284" max="1284" width="13.44140625" style="2" customWidth="1"/>
    <col min="1285" max="1285" width="17.44140625" style="2" customWidth="1"/>
    <col min="1286" max="1286" width="2.44140625" style="2" customWidth="1"/>
    <col min="1287" max="1534" width="11.44140625" style="2"/>
    <col min="1535" max="1535" width="1.44140625" style="2" customWidth="1"/>
    <col min="1536" max="1536" width="7.77734375" style="2" bestFit="1" customWidth="1"/>
    <col min="1537" max="1537" width="56.21875" style="2" customWidth="1"/>
    <col min="1538" max="1538" width="8.44140625" style="2" bestFit="1" customWidth="1"/>
    <col min="1539" max="1539" width="10.77734375" style="2" bestFit="1" customWidth="1"/>
    <col min="1540" max="1540" width="13.44140625" style="2" customWidth="1"/>
    <col min="1541" max="1541" width="17.44140625" style="2" customWidth="1"/>
    <col min="1542" max="1542" width="2.44140625" style="2" customWidth="1"/>
    <col min="1543" max="1790" width="11.44140625" style="2"/>
    <col min="1791" max="1791" width="1.44140625" style="2" customWidth="1"/>
    <col min="1792" max="1792" width="7.77734375" style="2" bestFit="1" customWidth="1"/>
    <col min="1793" max="1793" width="56.21875" style="2" customWidth="1"/>
    <col min="1794" max="1794" width="8.44140625" style="2" bestFit="1" customWidth="1"/>
    <col min="1795" max="1795" width="10.77734375" style="2" bestFit="1" customWidth="1"/>
    <col min="1796" max="1796" width="13.44140625" style="2" customWidth="1"/>
    <col min="1797" max="1797" width="17.44140625" style="2" customWidth="1"/>
    <col min="1798" max="1798" width="2.44140625" style="2" customWidth="1"/>
    <col min="1799" max="2046" width="11.44140625" style="2"/>
    <col min="2047" max="2047" width="1.44140625" style="2" customWidth="1"/>
    <col min="2048" max="2048" width="7.77734375" style="2" bestFit="1" customWidth="1"/>
    <col min="2049" max="2049" width="56.21875" style="2" customWidth="1"/>
    <col min="2050" max="2050" width="8.44140625" style="2" bestFit="1" customWidth="1"/>
    <col min="2051" max="2051" width="10.77734375" style="2" bestFit="1" customWidth="1"/>
    <col min="2052" max="2052" width="13.44140625" style="2" customWidth="1"/>
    <col min="2053" max="2053" width="17.44140625" style="2" customWidth="1"/>
    <col min="2054" max="2054" width="2.44140625" style="2" customWidth="1"/>
    <col min="2055" max="2302" width="11.44140625" style="2"/>
    <col min="2303" max="2303" width="1.44140625" style="2" customWidth="1"/>
    <col min="2304" max="2304" width="7.77734375" style="2" bestFit="1" customWidth="1"/>
    <col min="2305" max="2305" width="56.21875" style="2" customWidth="1"/>
    <col min="2306" max="2306" width="8.44140625" style="2" bestFit="1" customWidth="1"/>
    <col min="2307" max="2307" width="10.77734375" style="2" bestFit="1" customWidth="1"/>
    <col min="2308" max="2308" width="13.44140625" style="2" customWidth="1"/>
    <col min="2309" max="2309" width="17.44140625" style="2" customWidth="1"/>
    <col min="2310" max="2310" width="2.44140625" style="2" customWidth="1"/>
    <col min="2311" max="2558" width="11.44140625" style="2"/>
    <col min="2559" max="2559" width="1.44140625" style="2" customWidth="1"/>
    <col min="2560" max="2560" width="7.77734375" style="2" bestFit="1" customWidth="1"/>
    <col min="2561" max="2561" width="56.21875" style="2" customWidth="1"/>
    <col min="2562" max="2562" width="8.44140625" style="2" bestFit="1" customWidth="1"/>
    <col min="2563" max="2563" width="10.77734375" style="2" bestFit="1" customWidth="1"/>
    <col min="2564" max="2564" width="13.44140625" style="2" customWidth="1"/>
    <col min="2565" max="2565" width="17.44140625" style="2" customWidth="1"/>
    <col min="2566" max="2566" width="2.44140625" style="2" customWidth="1"/>
    <col min="2567" max="2814" width="11.44140625" style="2"/>
    <col min="2815" max="2815" width="1.44140625" style="2" customWidth="1"/>
    <col min="2816" max="2816" width="7.77734375" style="2" bestFit="1" customWidth="1"/>
    <col min="2817" max="2817" width="56.21875" style="2" customWidth="1"/>
    <col min="2818" max="2818" width="8.44140625" style="2" bestFit="1" customWidth="1"/>
    <col min="2819" max="2819" width="10.77734375" style="2" bestFit="1" customWidth="1"/>
    <col min="2820" max="2820" width="13.44140625" style="2" customWidth="1"/>
    <col min="2821" max="2821" width="17.44140625" style="2" customWidth="1"/>
    <col min="2822" max="2822" width="2.44140625" style="2" customWidth="1"/>
    <col min="2823" max="3070" width="11.44140625" style="2"/>
    <col min="3071" max="3071" width="1.44140625" style="2" customWidth="1"/>
    <col min="3072" max="3072" width="7.77734375" style="2" bestFit="1" customWidth="1"/>
    <col min="3073" max="3073" width="56.21875" style="2" customWidth="1"/>
    <col min="3074" max="3074" width="8.44140625" style="2" bestFit="1" customWidth="1"/>
    <col min="3075" max="3075" width="10.77734375" style="2" bestFit="1" customWidth="1"/>
    <col min="3076" max="3076" width="13.44140625" style="2" customWidth="1"/>
    <col min="3077" max="3077" width="17.44140625" style="2" customWidth="1"/>
    <col min="3078" max="3078" width="2.44140625" style="2" customWidth="1"/>
    <col min="3079" max="3326" width="11.44140625" style="2"/>
    <col min="3327" max="3327" width="1.44140625" style="2" customWidth="1"/>
    <col min="3328" max="3328" width="7.77734375" style="2" bestFit="1" customWidth="1"/>
    <col min="3329" max="3329" width="56.21875" style="2" customWidth="1"/>
    <col min="3330" max="3330" width="8.44140625" style="2" bestFit="1" customWidth="1"/>
    <col min="3331" max="3331" width="10.77734375" style="2" bestFit="1" customWidth="1"/>
    <col min="3332" max="3332" width="13.44140625" style="2" customWidth="1"/>
    <col min="3333" max="3333" width="17.44140625" style="2" customWidth="1"/>
    <col min="3334" max="3334" width="2.44140625" style="2" customWidth="1"/>
    <col min="3335" max="3582" width="11.44140625" style="2"/>
    <col min="3583" max="3583" width="1.44140625" style="2" customWidth="1"/>
    <col min="3584" max="3584" width="7.77734375" style="2" bestFit="1" customWidth="1"/>
    <col min="3585" max="3585" width="56.21875" style="2" customWidth="1"/>
    <col min="3586" max="3586" width="8.44140625" style="2" bestFit="1" customWidth="1"/>
    <col min="3587" max="3587" width="10.77734375" style="2" bestFit="1" customWidth="1"/>
    <col min="3588" max="3588" width="13.44140625" style="2" customWidth="1"/>
    <col min="3589" max="3589" width="17.44140625" style="2" customWidth="1"/>
    <col min="3590" max="3590" width="2.44140625" style="2" customWidth="1"/>
    <col min="3591" max="3838" width="11.44140625" style="2"/>
    <col min="3839" max="3839" width="1.44140625" style="2" customWidth="1"/>
    <col min="3840" max="3840" width="7.77734375" style="2" bestFit="1" customWidth="1"/>
    <col min="3841" max="3841" width="56.21875" style="2" customWidth="1"/>
    <col min="3842" max="3842" width="8.44140625" style="2" bestFit="1" customWidth="1"/>
    <col min="3843" max="3843" width="10.77734375" style="2" bestFit="1" customWidth="1"/>
    <col min="3844" max="3844" width="13.44140625" style="2" customWidth="1"/>
    <col min="3845" max="3845" width="17.44140625" style="2" customWidth="1"/>
    <col min="3846" max="3846" width="2.44140625" style="2" customWidth="1"/>
    <col min="3847" max="4094" width="11.44140625" style="2"/>
    <col min="4095" max="4095" width="1.44140625" style="2" customWidth="1"/>
    <col min="4096" max="4096" width="7.77734375" style="2" bestFit="1" customWidth="1"/>
    <col min="4097" max="4097" width="56.21875" style="2" customWidth="1"/>
    <col min="4098" max="4098" width="8.44140625" style="2" bestFit="1" customWidth="1"/>
    <col min="4099" max="4099" width="10.77734375" style="2" bestFit="1" customWidth="1"/>
    <col min="4100" max="4100" width="13.44140625" style="2" customWidth="1"/>
    <col min="4101" max="4101" width="17.44140625" style="2" customWidth="1"/>
    <col min="4102" max="4102" width="2.44140625" style="2" customWidth="1"/>
    <col min="4103" max="4350" width="11.44140625" style="2"/>
    <col min="4351" max="4351" width="1.44140625" style="2" customWidth="1"/>
    <col min="4352" max="4352" width="7.77734375" style="2" bestFit="1" customWidth="1"/>
    <col min="4353" max="4353" width="56.21875" style="2" customWidth="1"/>
    <col min="4354" max="4354" width="8.44140625" style="2" bestFit="1" customWidth="1"/>
    <col min="4355" max="4355" width="10.77734375" style="2" bestFit="1" customWidth="1"/>
    <col min="4356" max="4356" width="13.44140625" style="2" customWidth="1"/>
    <col min="4357" max="4357" width="17.44140625" style="2" customWidth="1"/>
    <col min="4358" max="4358" width="2.44140625" style="2" customWidth="1"/>
    <col min="4359" max="4606" width="11.44140625" style="2"/>
    <col min="4607" max="4607" width="1.44140625" style="2" customWidth="1"/>
    <col min="4608" max="4608" width="7.77734375" style="2" bestFit="1" customWidth="1"/>
    <col min="4609" max="4609" width="56.21875" style="2" customWidth="1"/>
    <col min="4610" max="4610" width="8.44140625" style="2" bestFit="1" customWidth="1"/>
    <col min="4611" max="4611" width="10.77734375" style="2" bestFit="1" customWidth="1"/>
    <col min="4612" max="4612" width="13.44140625" style="2" customWidth="1"/>
    <col min="4613" max="4613" width="17.44140625" style="2" customWidth="1"/>
    <col min="4614" max="4614" width="2.44140625" style="2" customWidth="1"/>
    <col min="4615" max="4862" width="11.44140625" style="2"/>
    <col min="4863" max="4863" width="1.44140625" style="2" customWidth="1"/>
    <col min="4864" max="4864" width="7.77734375" style="2" bestFit="1" customWidth="1"/>
    <col min="4865" max="4865" width="56.21875" style="2" customWidth="1"/>
    <col min="4866" max="4866" width="8.44140625" style="2" bestFit="1" customWidth="1"/>
    <col min="4867" max="4867" width="10.77734375" style="2" bestFit="1" customWidth="1"/>
    <col min="4868" max="4868" width="13.44140625" style="2" customWidth="1"/>
    <col min="4869" max="4869" width="17.44140625" style="2" customWidth="1"/>
    <col min="4870" max="4870" width="2.44140625" style="2" customWidth="1"/>
    <col min="4871" max="5118" width="11.44140625" style="2"/>
    <col min="5119" max="5119" width="1.44140625" style="2" customWidth="1"/>
    <col min="5120" max="5120" width="7.77734375" style="2" bestFit="1" customWidth="1"/>
    <col min="5121" max="5121" width="56.21875" style="2" customWidth="1"/>
    <col min="5122" max="5122" width="8.44140625" style="2" bestFit="1" customWidth="1"/>
    <col min="5123" max="5123" width="10.77734375" style="2" bestFit="1" customWidth="1"/>
    <col min="5124" max="5124" width="13.44140625" style="2" customWidth="1"/>
    <col min="5125" max="5125" width="17.44140625" style="2" customWidth="1"/>
    <col min="5126" max="5126" width="2.44140625" style="2" customWidth="1"/>
    <col min="5127" max="5374" width="11.44140625" style="2"/>
    <col min="5375" max="5375" width="1.44140625" style="2" customWidth="1"/>
    <col min="5376" max="5376" width="7.77734375" style="2" bestFit="1" customWidth="1"/>
    <col min="5377" max="5377" width="56.21875" style="2" customWidth="1"/>
    <col min="5378" max="5378" width="8.44140625" style="2" bestFit="1" customWidth="1"/>
    <col min="5379" max="5379" width="10.77734375" style="2" bestFit="1" customWidth="1"/>
    <col min="5380" max="5380" width="13.44140625" style="2" customWidth="1"/>
    <col min="5381" max="5381" width="17.44140625" style="2" customWidth="1"/>
    <col min="5382" max="5382" width="2.44140625" style="2" customWidth="1"/>
    <col min="5383" max="5630" width="11.44140625" style="2"/>
    <col min="5631" max="5631" width="1.44140625" style="2" customWidth="1"/>
    <col min="5632" max="5632" width="7.77734375" style="2" bestFit="1" customWidth="1"/>
    <col min="5633" max="5633" width="56.21875" style="2" customWidth="1"/>
    <col min="5634" max="5634" width="8.44140625" style="2" bestFit="1" customWidth="1"/>
    <col min="5635" max="5635" width="10.77734375" style="2" bestFit="1" customWidth="1"/>
    <col min="5636" max="5636" width="13.44140625" style="2" customWidth="1"/>
    <col min="5637" max="5637" width="17.44140625" style="2" customWidth="1"/>
    <col min="5638" max="5638" width="2.44140625" style="2" customWidth="1"/>
    <col min="5639" max="5886" width="11.44140625" style="2"/>
    <col min="5887" max="5887" width="1.44140625" style="2" customWidth="1"/>
    <col min="5888" max="5888" width="7.77734375" style="2" bestFit="1" customWidth="1"/>
    <col min="5889" max="5889" width="56.21875" style="2" customWidth="1"/>
    <col min="5890" max="5890" width="8.44140625" style="2" bestFit="1" customWidth="1"/>
    <col min="5891" max="5891" width="10.77734375" style="2" bestFit="1" customWidth="1"/>
    <col min="5892" max="5892" width="13.44140625" style="2" customWidth="1"/>
    <col min="5893" max="5893" width="17.44140625" style="2" customWidth="1"/>
    <col min="5894" max="5894" width="2.44140625" style="2" customWidth="1"/>
    <col min="5895" max="6142" width="11.44140625" style="2"/>
    <col min="6143" max="6143" width="1.44140625" style="2" customWidth="1"/>
    <col min="6144" max="6144" width="7.77734375" style="2" bestFit="1" customWidth="1"/>
    <col min="6145" max="6145" width="56.21875" style="2" customWidth="1"/>
    <col min="6146" max="6146" width="8.44140625" style="2" bestFit="1" customWidth="1"/>
    <col min="6147" max="6147" width="10.77734375" style="2" bestFit="1" customWidth="1"/>
    <col min="6148" max="6148" width="13.44140625" style="2" customWidth="1"/>
    <col min="6149" max="6149" width="17.44140625" style="2" customWidth="1"/>
    <col min="6150" max="6150" width="2.44140625" style="2" customWidth="1"/>
    <col min="6151" max="6398" width="11.44140625" style="2"/>
    <col min="6399" max="6399" width="1.44140625" style="2" customWidth="1"/>
    <col min="6400" max="6400" width="7.77734375" style="2" bestFit="1" customWidth="1"/>
    <col min="6401" max="6401" width="56.21875" style="2" customWidth="1"/>
    <col min="6402" max="6402" width="8.44140625" style="2" bestFit="1" customWidth="1"/>
    <col min="6403" max="6403" width="10.77734375" style="2" bestFit="1" customWidth="1"/>
    <col min="6404" max="6404" width="13.44140625" style="2" customWidth="1"/>
    <col min="6405" max="6405" width="17.44140625" style="2" customWidth="1"/>
    <col min="6406" max="6406" width="2.44140625" style="2" customWidth="1"/>
    <col min="6407" max="6654" width="11.44140625" style="2"/>
    <col min="6655" max="6655" width="1.44140625" style="2" customWidth="1"/>
    <col min="6656" max="6656" width="7.77734375" style="2" bestFit="1" customWidth="1"/>
    <col min="6657" max="6657" width="56.21875" style="2" customWidth="1"/>
    <col min="6658" max="6658" width="8.44140625" style="2" bestFit="1" customWidth="1"/>
    <col min="6659" max="6659" width="10.77734375" style="2" bestFit="1" customWidth="1"/>
    <col min="6660" max="6660" width="13.44140625" style="2" customWidth="1"/>
    <col min="6661" max="6661" width="17.44140625" style="2" customWidth="1"/>
    <col min="6662" max="6662" width="2.44140625" style="2" customWidth="1"/>
    <col min="6663" max="6910" width="11.44140625" style="2"/>
    <col min="6911" max="6911" width="1.44140625" style="2" customWidth="1"/>
    <col min="6912" max="6912" width="7.77734375" style="2" bestFit="1" customWidth="1"/>
    <col min="6913" max="6913" width="56.21875" style="2" customWidth="1"/>
    <col min="6914" max="6914" width="8.44140625" style="2" bestFit="1" customWidth="1"/>
    <col min="6915" max="6915" width="10.77734375" style="2" bestFit="1" customWidth="1"/>
    <col min="6916" max="6916" width="13.44140625" style="2" customWidth="1"/>
    <col min="6917" max="6917" width="17.44140625" style="2" customWidth="1"/>
    <col min="6918" max="6918" width="2.44140625" style="2" customWidth="1"/>
    <col min="6919" max="7166" width="11.44140625" style="2"/>
    <col min="7167" max="7167" width="1.44140625" style="2" customWidth="1"/>
    <col min="7168" max="7168" width="7.77734375" style="2" bestFit="1" customWidth="1"/>
    <col min="7169" max="7169" width="56.21875" style="2" customWidth="1"/>
    <col min="7170" max="7170" width="8.44140625" style="2" bestFit="1" customWidth="1"/>
    <col min="7171" max="7171" width="10.77734375" style="2" bestFit="1" customWidth="1"/>
    <col min="7172" max="7172" width="13.44140625" style="2" customWidth="1"/>
    <col min="7173" max="7173" width="17.44140625" style="2" customWidth="1"/>
    <col min="7174" max="7174" width="2.44140625" style="2" customWidth="1"/>
    <col min="7175" max="7422" width="11.44140625" style="2"/>
    <col min="7423" max="7423" width="1.44140625" style="2" customWidth="1"/>
    <col min="7424" max="7424" width="7.77734375" style="2" bestFit="1" customWidth="1"/>
    <col min="7425" max="7425" width="56.21875" style="2" customWidth="1"/>
    <col min="7426" max="7426" width="8.44140625" style="2" bestFit="1" customWidth="1"/>
    <col min="7427" max="7427" width="10.77734375" style="2" bestFit="1" customWidth="1"/>
    <col min="7428" max="7428" width="13.44140625" style="2" customWidth="1"/>
    <col min="7429" max="7429" width="17.44140625" style="2" customWidth="1"/>
    <col min="7430" max="7430" width="2.44140625" style="2" customWidth="1"/>
    <col min="7431" max="7678" width="11.44140625" style="2"/>
    <col min="7679" max="7679" width="1.44140625" style="2" customWidth="1"/>
    <col min="7680" max="7680" width="7.77734375" style="2" bestFit="1" customWidth="1"/>
    <col min="7681" max="7681" width="56.21875" style="2" customWidth="1"/>
    <col min="7682" max="7682" width="8.44140625" style="2" bestFit="1" customWidth="1"/>
    <col min="7683" max="7683" width="10.77734375" style="2" bestFit="1" customWidth="1"/>
    <col min="7684" max="7684" width="13.44140625" style="2" customWidth="1"/>
    <col min="7685" max="7685" width="17.44140625" style="2" customWidth="1"/>
    <col min="7686" max="7686" width="2.44140625" style="2" customWidth="1"/>
    <col min="7687" max="7934" width="11.44140625" style="2"/>
    <col min="7935" max="7935" width="1.44140625" style="2" customWidth="1"/>
    <col min="7936" max="7936" width="7.77734375" style="2" bestFit="1" customWidth="1"/>
    <col min="7937" max="7937" width="56.21875" style="2" customWidth="1"/>
    <col min="7938" max="7938" width="8.44140625" style="2" bestFit="1" customWidth="1"/>
    <col min="7939" max="7939" width="10.77734375" style="2" bestFit="1" customWidth="1"/>
    <col min="7940" max="7940" width="13.44140625" style="2" customWidth="1"/>
    <col min="7941" max="7941" width="17.44140625" style="2" customWidth="1"/>
    <col min="7942" max="7942" width="2.44140625" style="2" customWidth="1"/>
    <col min="7943" max="8190" width="11.44140625" style="2"/>
    <col min="8191" max="8191" width="1.44140625" style="2" customWidth="1"/>
    <col min="8192" max="8192" width="7.77734375" style="2" bestFit="1" customWidth="1"/>
    <col min="8193" max="8193" width="56.21875" style="2" customWidth="1"/>
    <col min="8194" max="8194" width="8.44140625" style="2" bestFit="1" customWidth="1"/>
    <col min="8195" max="8195" width="10.77734375" style="2" bestFit="1" customWidth="1"/>
    <col min="8196" max="8196" width="13.44140625" style="2" customWidth="1"/>
    <col min="8197" max="8197" width="17.44140625" style="2" customWidth="1"/>
    <col min="8198" max="8198" width="2.44140625" style="2" customWidth="1"/>
    <col min="8199" max="8446" width="11.44140625" style="2"/>
    <col min="8447" max="8447" width="1.44140625" style="2" customWidth="1"/>
    <col min="8448" max="8448" width="7.77734375" style="2" bestFit="1" customWidth="1"/>
    <col min="8449" max="8449" width="56.21875" style="2" customWidth="1"/>
    <col min="8450" max="8450" width="8.44140625" style="2" bestFit="1" customWidth="1"/>
    <col min="8451" max="8451" width="10.77734375" style="2" bestFit="1" customWidth="1"/>
    <col min="8452" max="8452" width="13.44140625" style="2" customWidth="1"/>
    <col min="8453" max="8453" width="17.44140625" style="2" customWidth="1"/>
    <col min="8454" max="8454" width="2.44140625" style="2" customWidth="1"/>
    <col min="8455" max="8702" width="11.44140625" style="2"/>
    <col min="8703" max="8703" width="1.44140625" style="2" customWidth="1"/>
    <col min="8704" max="8704" width="7.77734375" style="2" bestFit="1" customWidth="1"/>
    <col min="8705" max="8705" width="56.21875" style="2" customWidth="1"/>
    <col min="8706" max="8706" width="8.44140625" style="2" bestFit="1" customWidth="1"/>
    <col min="8707" max="8707" width="10.77734375" style="2" bestFit="1" customWidth="1"/>
    <col min="8708" max="8708" width="13.44140625" style="2" customWidth="1"/>
    <col min="8709" max="8709" width="17.44140625" style="2" customWidth="1"/>
    <col min="8710" max="8710" width="2.44140625" style="2" customWidth="1"/>
    <col min="8711" max="8958" width="11.44140625" style="2"/>
    <col min="8959" max="8959" width="1.44140625" style="2" customWidth="1"/>
    <col min="8960" max="8960" width="7.77734375" style="2" bestFit="1" customWidth="1"/>
    <col min="8961" max="8961" width="56.21875" style="2" customWidth="1"/>
    <col min="8962" max="8962" width="8.44140625" style="2" bestFit="1" customWidth="1"/>
    <col min="8963" max="8963" width="10.77734375" style="2" bestFit="1" customWidth="1"/>
    <col min="8964" max="8964" width="13.44140625" style="2" customWidth="1"/>
    <col min="8965" max="8965" width="17.44140625" style="2" customWidth="1"/>
    <col min="8966" max="8966" width="2.44140625" style="2" customWidth="1"/>
    <col min="8967" max="9214" width="11.44140625" style="2"/>
    <col min="9215" max="9215" width="1.44140625" style="2" customWidth="1"/>
    <col min="9216" max="9216" width="7.77734375" style="2" bestFit="1" customWidth="1"/>
    <col min="9217" max="9217" width="56.21875" style="2" customWidth="1"/>
    <col min="9218" max="9218" width="8.44140625" style="2" bestFit="1" customWidth="1"/>
    <col min="9219" max="9219" width="10.77734375" style="2" bestFit="1" customWidth="1"/>
    <col min="9220" max="9220" width="13.44140625" style="2" customWidth="1"/>
    <col min="9221" max="9221" width="17.44140625" style="2" customWidth="1"/>
    <col min="9222" max="9222" width="2.44140625" style="2" customWidth="1"/>
    <col min="9223" max="9470" width="11.44140625" style="2"/>
    <col min="9471" max="9471" width="1.44140625" style="2" customWidth="1"/>
    <col min="9472" max="9472" width="7.77734375" style="2" bestFit="1" customWidth="1"/>
    <col min="9473" max="9473" width="56.21875" style="2" customWidth="1"/>
    <col min="9474" max="9474" width="8.44140625" style="2" bestFit="1" customWidth="1"/>
    <col min="9475" max="9475" width="10.77734375" style="2" bestFit="1" customWidth="1"/>
    <col min="9476" max="9476" width="13.44140625" style="2" customWidth="1"/>
    <col min="9477" max="9477" width="17.44140625" style="2" customWidth="1"/>
    <col min="9478" max="9478" width="2.44140625" style="2" customWidth="1"/>
    <col min="9479" max="9726" width="11.44140625" style="2"/>
    <col min="9727" max="9727" width="1.44140625" style="2" customWidth="1"/>
    <col min="9728" max="9728" width="7.77734375" style="2" bestFit="1" customWidth="1"/>
    <col min="9729" max="9729" width="56.21875" style="2" customWidth="1"/>
    <col min="9730" max="9730" width="8.44140625" style="2" bestFit="1" customWidth="1"/>
    <col min="9731" max="9731" width="10.77734375" style="2" bestFit="1" customWidth="1"/>
    <col min="9732" max="9732" width="13.44140625" style="2" customWidth="1"/>
    <col min="9733" max="9733" width="17.44140625" style="2" customWidth="1"/>
    <col min="9734" max="9734" width="2.44140625" style="2" customWidth="1"/>
    <col min="9735" max="9982" width="11.44140625" style="2"/>
    <col min="9983" max="9983" width="1.44140625" style="2" customWidth="1"/>
    <col min="9984" max="9984" width="7.77734375" style="2" bestFit="1" customWidth="1"/>
    <col min="9985" max="9985" width="56.21875" style="2" customWidth="1"/>
    <col min="9986" max="9986" width="8.44140625" style="2" bestFit="1" customWidth="1"/>
    <col min="9987" max="9987" width="10.77734375" style="2" bestFit="1" customWidth="1"/>
    <col min="9988" max="9988" width="13.44140625" style="2" customWidth="1"/>
    <col min="9989" max="9989" width="17.44140625" style="2" customWidth="1"/>
    <col min="9990" max="9990" width="2.44140625" style="2" customWidth="1"/>
    <col min="9991" max="10238" width="11.44140625" style="2"/>
    <col min="10239" max="10239" width="1.44140625" style="2" customWidth="1"/>
    <col min="10240" max="10240" width="7.77734375" style="2" bestFit="1" customWidth="1"/>
    <col min="10241" max="10241" width="56.21875" style="2" customWidth="1"/>
    <col min="10242" max="10242" width="8.44140625" style="2" bestFit="1" customWidth="1"/>
    <col min="10243" max="10243" width="10.77734375" style="2" bestFit="1" customWidth="1"/>
    <col min="10244" max="10244" width="13.44140625" style="2" customWidth="1"/>
    <col min="10245" max="10245" width="17.44140625" style="2" customWidth="1"/>
    <col min="10246" max="10246" width="2.44140625" style="2" customWidth="1"/>
    <col min="10247" max="10494" width="11.44140625" style="2"/>
    <col min="10495" max="10495" width="1.44140625" style="2" customWidth="1"/>
    <col min="10496" max="10496" width="7.77734375" style="2" bestFit="1" customWidth="1"/>
    <col min="10497" max="10497" width="56.21875" style="2" customWidth="1"/>
    <col min="10498" max="10498" width="8.44140625" style="2" bestFit="1" customWidth="1"/>
    <col min="10499" max="10499" width="10.77734375" style="2" bestFit="1" customWidth="1"/>
    <col min="10500" max="10500" width="13.44140625" style="2" customWidth="1"/>
    <col min="10501" max="10501" width="17.44140625" style="2" customWidth="1"/>
    <col min="10502" max="10502" width="2.44140625" style="2" customWidth="1"/>
    <col min="10503" max="10750" width="11.44140625" style="2"/>
    <col min="10751" max="10751" width="1.44140625" style="2" customWidth="1"/>
    <col min="10752" max="10752" width="7.77734375" style="2" bestFit="1" customWidth="1"/>
    <col min="10753" max="10753" width="56.21875" style="2" customWidth="1"/>
    <col min="10754" max="10754" width="8.44140625" style="2" bestFit="1" customWidth="1"/>
    <col min="10755" max="10755" width="10.77734375" style="2" bestFit="1" customWidth="1"/>
    <col min="10756" max="10756" width="13.44140625" style="2" customWidth="1"/>
    <col min="10757" max="10757" width="17.44140625" style="2" customWidth="1"/>
    <col min="10758" max="10758" width="2.44140625" style="2" customWidth="1"/>
    <col min="10759" max="11006" width="11.44140625" style="2"/>
    <col min="11007" max="11007" width="1.44140625" style="2" customWidth="1"/>
    <col min="11008" max="11008" width="7.77734375" style="2" bestFit="1" customWidth="1"/>
    <col min="11009" max="11009" width="56.21875" style="2" customWidth="1"/>
    <col min="11010" max="11010" width="8.44140625" style="2" bestFit="1" customWidth="1"/>
    <col min="11011" max="11011" width="10.77734375" style="2" bestFit="1" customWidth="1"/>
    <col min="11012" max="11012" width="13.44140625" style="2" customWidth="1"/>
    <col min="11013" max="11013" width="17.44140625" style="2" customWidth="1"/>
    <col min="11014" max="11014" width="2.44140625" style="2" customWidth="1"/>
    <col min="11015" max="11262" width="11.44140625" style="2"/>
    <col min="11263" max="11263" width="1.44140625" style="2" customWidth="1"/>
    <col min="11264" max="11264" width="7.77734375" style="2" bestFit="1" customWidth="1"/>
    <col min="11265" max="11265" width="56.21875" style="2" customWidth="1"/>
    <col min="11266" max="11266" width="8.44140625" style="2" bestFit="1" customWidth="1"/>
    <col min="11267" max="11267" width="10.77734375" style="2" bestFit="1" customWidth="1"/>
    <col min="11268" max="11268" width="13.44140625" style="2" customWidth="1"/>
    <col min="11269" max="11269" width="17.44140625" style="2" customWidth="1"/>
    <col min="11270" max="11270" width="2.44140625" style="2" customWidth="1"/>
    <col min="11271" max="11518" width="11.44140625" style="2"/>
    <col min="11519" max="11519" width="1.44140625" style="2" customWidth="1"/>
    <col min="11520" max="11520" width="7.77734375" style="2" bestFit="1" customWidth="1"/>
    <col min="11521" max="11521" width="56.21875" style="2" customWidth="1"/>
    <col min="11522" max="11522" width="8.44140625" style="2" bestFit="1" customWidth="1"/>
    <col min="11523" max="11523" width="10.77734375" style="2" bestFit="1" customWidth="1"/>
    <col min="11524" max="11524" width="13.44140625" style="2" customWidth="1"/>
    <col min="11525" max="11525" width="17.44140625" style="2" customWidth="1"/>
    <col min="11526" max="11526" width="2.44140625" style="2" customWidth="1"/>
    <col min="11527" max="11774" width="11.44140625" style="2"/>
    <col min="11775" max="11775" width="1.44140625" style="2" customWidth="1"/>
    <col min="11776" max="11776" width="7.77734375" style="2" bestFit="1" customWidth="1"/>
    <col min="11777" max="11777" width="56.21875" style="2" customWidth="1"/>
    <col min="11778" max="11778" width="8.44140625" style="2" bestFit="1" customWidth="1"/>
    <col min="11779" max="11779" width="10.77734375" style="2" bestFit="1" customWidth="1"/>
    <col min="11780" max="11780" width="13.44140625" style="2" customWidth="1"/>
    <col min="11781" max="11781" width="17.44140625" style="2" customWidth="1"/>
    <col min="11782" max="11782" width="2.44140625" style="2" customWidth="1"/>
    <col min="11783" max="12030" width="11.44140625" style="2"/>
    <col min="12031" max="12031" width="1.44140625" style="2" customWidth="1"/>
    <col min="12032" max="12032" width="7.77734375" style="2" bestFit="1" customWidth="1"/>
    <col min="12033" max="12033" width="56.21875" style="2" customWidth="1"/>
    <col min="12034" max="12034" width="8.44140625" style="2" bestFit="1" customWidth="1"/>
    <col min="12035" max="12035" width="10.77734375" style="2" bestFit="1" customWidth="1"/>
    <col min="12036" max="12036" width="13.44140625" style="2" customWidth="1"/>
    <col min="12037" max="12037" width="17.44140625" style="2" customWidth="1"/>
    <col min="12038" max="12038" width="2.44140625" style="2" customWidth="1"/>
    <col min="12039" max="12286" width="11.44140625" style="2"/>
    <col min="12287" max="12287" width="1.44140625" style="2" customWidth="1"/>
    <col min="12288" max="12288" width="7.77734375" style="2" bestFit="1" customWidth="1"/>
    <col min="12289" max="12289" width="56.21875" style="2" customWidth="1"/>
    <col min="12290" max="12290" width="8.44140625" style="2" bestFit="1" customWidth="1"/>
    <col min="12291" max="12291" width="10.77734375" style="2" bestFit="1" customWidth="1"/>
    <col min="12292" max="12292" width="13.44140625" style="2" customWidth="1"/>
    <col min="12293" max="12293" width="17.44140625" style="2" customWidth="1"/>
    <col min="12294" max="12294" width="2.44140625" style="2" customWidth="1"/>
    <col min="12295" max="12542" width="11.44140625" style="2"/>
    <col min="12543" max="12543" width="1.44140625" style="2" customWidth="1"/>
    <col min="12544" max="12544" width="7.77734375" style="2" bestFit="1" customWidth="1"/>
    <col min="12545" max="12545" width="56.21875" style="2" customWidth="1"/>
    <col min="12546" max="12546" width="8.44140625" style="2" bestFit="1" customWidth="1"/>
    <col min="12547" max="12547" width="10.77734375" style="2" bestFit="1" customWidth="1"/>
    <col min="12548" max="12548" width="13.44140625" style="2" customWidth="1"/>
    <col min="12549" max="12549" width="17.44140625" style="2" customWidth="1"/>
    <col min="12550" max="12550" width="2.44140625" style="2" customWidth="1"/>
    <col min="12551" max="12798" width="11.44140625" style="2"/>
    <col min="12799" max="12799" width="1.44140625" style="2" customWidth="1"/>
    <col min="12800" max="12800" width="7.77734375" style="2" bestFit="1" customWidth="1"/>
    <col min="12801" max="12801" width="56.21875" style="2" customWidth="1"/>
    <col min="12802" max="12802" width="8.44140625" style="2" bestFit="1" customWidth="1"/>
    <col min="12803" max="12803" width="10.77734375" style="2" bestFit="1" customWidth="1"/>
    <col min="12804" max="12804" width="13.44140625" style="2" customWidth="1"/>
    <col min="12805" max="12805" width="17.44140625" style="2" customWidth="1"/>
    <col min="12806" max="12806" width="2.44140625" style="2" customWidth="1"/>
    <col min="12807" max="13054" width="11.44140625" style="2"/>
    <col min="13055" max="13055" width="1.44140625" style="2" customWidth="1"/>
    <col min="13056" max="13056" width="7.77734375" style="2" bestFit="1" customWidth="1"/>
    <col min="13057" max="13057" width="56.21875" style="2" customWidth="1"/>
    <col min="13058" max="13058" width="8.44140625" style="2" bestFit="1" customWidth="1"/>
    <col min="13059" max="13059" width="10.77734375" style="2" bestFit="1" customWidth="1"/>
    <col min="13060" max="13060" width="13.44140625" style="2" customWidth="1"/>
    <col min="13061" max="13061" width="17.44140625" style="2" customWidth="1"/>
    <col min="13062" max="13062" width="2.44140625" style="2" customWidth="1"/>
    <col min="13063" max="13310" width="11.44140625" style="2"/>
    <col min="13311" max="13311" width="1.44140625" style="2" customWidth="1"/>
    <col min="13312" max="13312" width="7.77734375" style="2" bestFit="1" customWidth="1"/>
    <col min="13313" max="13313" width="56.21875" style="2" customWidth="1"/>
    <col min="13314" max="13314" width="8.44140625" style="2" bestFit="1" customWidth="1"/>
    <col min="13315" max="13315" width="10.77734375" style="2" bestFit="1" customWidth="1"/>
    <col min="13316" max="13316" width="13.44140625" style="2" customWidth="1"/>
    <col min="13317" max="13317" width="17.44140625" style="2" customWidth="1"/>
    <col min="13318" max="13318" width="2.44140625" style="2" customWidth="1"/>
    <col min="13319" max="13566" width="11.44140625" style="2"/>
    <col min="13567" max="13567" width="1.44140625" style="2" customWidth="1"/>
    <col min="13568" max="13568" width="7.77734375" style="2" bestFit="1" customWidth="1"/>
    <col min="13569" max="13569" width="56.21875" style="2" customWidth="1"/>
    <col min="13570" max="13570" width="8.44140625" style="2" bestFit="1" customWidth="1"/>
    <col min="13571" max="13571" width="10.77734375" style="2" bestFit="1" customWidth="1"/>
    <col min="13572" max="13572" width="13.44140625" style="2" customWidth="1"/>
    <col min="13573" max="13573" width="17.44140625" style="2" customWidth="1"/>
    <col min="13574" max="13574" width="2.44140625" style="2" customWidth="1"/>
    <col min="13575" max="13822" width="11.44140625" style="2"/>
    <col min="13823" max="13823" width="1.44140625" style="2" customWidth="1"/>
    <col min="13824" max="13824" width="7.77734375" style="2" bestFit="1" customWidth="1"/>
    <col min="13825" max="13825" width="56.21875" style="2" customWidth="1"/>
    <col min="13826" max="13826" width="8.44140625" style="2" bestFit="1" customWidth="1"/>
    <col min="13827" max="13827" width="10.77734375" style="2" bestFit="1" customWidth="1"/>
    <col min="13828" max="13828" width="13.44140625" style="2" customWidth="1"/>
    <col min="13829" max="13829" width="17.44140625" style="2" customWidth="1"/>
    <col min="13830" max="13830" width="2.44140625" style="2" customWidth="1"/>
    <col min="13831" max="14078" width="11.44140625" style="2"/>
    <col min="14079" max="14079" width="1.44140625" style="2" customWidth="1"/>
    <col min="14080" max="14080" width="7.77734375" style="2" bestFit="1" customWidth="1"/>
    <col min="14081" max="14081" width="56.21875" style="2" customWidth="1"/>
    <col min="14082" max="14082" width="8.44140625" style="2" bestFit="1" customWidth="1"/>
    <col min="14083" max="14083" width="10.77734375" style="2" bestFit="1" customWidth="1"/>
    <col min="14084" max="14084" width="13.44140625" style="2" customWidth="1"/>
    <col min="14085" max="14085" width="17.44140625" style="2" customWidth="1"/>
    <col min="14086" max="14086" width="2.44140625" style="2" customWidth="1"/>
    <col min="14087" max="14334" width="11.44140625" style="2"/>
    <col min="14335" max="14335" width="1.44140625" style="2" customWidth="1"/>
    <col min="14336" max="14336" width="7.77734375" style="2" bestFit="1" customWidth="1"/>
    <col min="14337" max="14337" width="56.21875" style="2" customWidth="1"/>
    <col min="14338" max="14338" width="8.44140625" style="2" bestFit="1" customWidth="1"/>
    <col min="14339" max="14339" width="10.77734375" style="2" bestFit="1" customWidth="1"/>
    <col min="14340" max="14340" width="13.44140625" style="2" customWidth="1"/>
    <col min="14341" max="14341" width="17.44140625" style="2" customWidth="1"/>
    <col min="14342" max="14342" width="2.44140625" style="2" customWidth="1"/>
    <col min="14343" max="14590" width="11.44140625" style="2"/>
    <col min="14591" max="14591" width="1.44140625" style="2" customWidth="1"/>
    <col min="14592" max="14592" width="7.77734375" style="2" bestFit="1" customWidth="1"/>
    <col min="14593" max="14593" width="56.21875" style="2" customWidth="1"/>
    <col min="14594" max="14594" width="8.44140625" style="2" bestFit="1" customWidth="1"/>
    <col min="14595" max="14595" width="10.77734375" style="2" bestFit="1" customWidth="1"/>
    <col min="14596" max="14596" width="13.44140625" style="2" customWidth="1"/>
    <col min="14597" max="14597" width="17.44140625" style="2" customWidth="1"/>
    <col min="14598" max="14598" width="2.44140625" style="2" customWidth="1"/>
    <col min="14599" max="14846" width="11.44140625" style="2"/>
    <col min="14847" max="14847" width="1.44140625" style="2" customWidth="1"/>
    <col min="14848" max="14848" width="7.77734375" style="2" bestFit="1" customWidth="1"/>
    <col min="14849" max="14849" width="56.21875" style="2" customWidth="1"/>
    <col min="14850" max="14850" width="8.44140625" style="2" bestFit="1" customWidth="1"/>
    <col min="14851" max="14851" width="10.77734375" style="2" bestFit="1" customWidth="1"/>
    <col min="14852" max="14852" width="13.44140625" style="2" customWidth="1"/>
    <col min="14853" max="14853" width="17.44140625" style="2" customWidth="1"/>
    <col min="14854" max="14854" width="2.44140625" style="2" customWidth="1"/>
    <col min="14855" max="15102" width="11.44140625" style="2"/>
    <col min="15103" max="15103" width="1.44140625" style="2" customWidth="1"/>
    <col min="15104" max="15104" width="7.77734375" style="2" bestFit="1" customWidth="1"/>
    <col min="15105" max="15105" width="56.21875" style="2" customWidth="1"/>
    <col min="15106" max="15106" width="8.44140625" style="2" bestFit="1" customWidth="1"/>
    <col min="15107" max="15107" width="10.77734375" style="2" bestFit="1" customWidth="1"/>
    <col min="15108" max="15108" width="13.44140625" style="2" customWidth="1"/>
    <col min="15109" max="15109" width="17.44140625" style="2" customWidth="1"/>
    <col min="15110" max="15110" width="2.44140625" style="2" customWidth="1"/>
    <col min="15111" max="15358" width="11.44140625" style="2"/>
    <col min="15359" max="15359" width="1.44140625" style="2" customWidth="1"/>
    <col min="15360" max="15360" width="7.77734375" style="2" bestFit="1" customWidth="1"/>
    <col min="15361" max="15361" width="56.21875" style="2" customWidth="1"/>
    <col min="15362" max="15362" width="8.44140625" style="2" bestFit="1" customWidth="1"/>
    <col min="15363" max="15363" width="10.77734375" style="2" bestFit="1" customWidth="1"/>
    <col min="15364" max="15364" width="13.44140625" style="2" customWidth="1"/>
    <col min="15365" max="15365" width="17.44140625" style="2" customWidth="1"/>
    <col min="15366" max="15366" width="2.44140625" style="2" customWidth="1"/>
    <col min="15367" max="15614" width="11.44140625" style="2"/>
    <col min="15615" max="15615" width="1.44140625" style="2" customWidth="1"/>
    <col min="15616" max="15616" width="7.77734375" style="2" bestFit="1" customWidth="1"/>
    <col min="15617" max="15617" width="56.21875" style="2" customWidth="1"/>
    <col min="15618" max="15618" width="8.44140625" style="2" bestFit="1" customWidth="1"/>
    <col min="15619" max="15619" width="10.77734375" style="2" bestFit="1" customWidth="1"/>
    <col min="15620" max="15620" width="13.44140625" style="2" customWidth="1"/>
    <col min="15621" max="15621" width="17.44140625" style="2" customWidth="1"/>
    <col min="15622" max="15622" width="2.44140625" style="2" customWidth="1"/>
    <col min="15623" max="15870" width="11.44140625" style="2"/>
    <col min="15871" max="15871" width="1.44140625" style="2" customWidth="1"/>
    <col min="15872" max="15872" width="7.77734375" style="2" bestFit="1" customWidth="1"/>
    <col min="15873" max="15873" width="56.21875" style="2" customWidth="1"/>
    <col min="15874" max="15874" width="8.44140625" style="2" bestFit="1" customWidth="1"/>
    <col min="15875" max="15875" width="10.77734375" style="2" bestFit="1" customWidth="1"/>
    <col min="15876" max="15876" width="13.44140625" style="2" customWidth="1"/>
    <col min="15877" max="15877" width="17.44140625" style="2" customWidth="1"/>
    <col min="15878" max="15878" width="2.44140625" style="2" customWidth="1"/>
    <col min="15879" max="16126" width="11.44140625" style="2"/>
    <col min="16127" max="16127" width="1.44140625" style="2" customWidth="1"/>
    <col min="16128" max="16128" width="7.77734375" style="2" bestFit="1" customWidth="1"/>
    <col min="16129" max="16129" width="56.21875" style="2" customWidth="1"/>
    <col min="16130" max="16130" width="8.44140625" style="2" bestFit="1" customWidth="1"/>
    <col min="16131" max="16131" width="10.77734375" style="2" bestFit="1" customWidth="1"/>
    <col min="16132" max="16132" width="13.44140625" style="2" customWidth="1"/>
    <col min="16133" max="16133" width="17.44140625" style="2" customWidth="1"/>
    <col min="16134" max="16134" width="2.44140625" style="2" customWidth="1"/>
    <col min="16135" max="16384" width="11.44140625" style="2"/>
  </cols>
  <sheetData>
    <row r="2" spans="2:5" ht="14.4" x14ac:dyDescent="0.3">
      <c r="B2" s="43"/>
      <c r="C2" s="43"/>
      <c r="D2" s="44"/>
      <c r="E2" s="45"/>
    </row>
    <row r="3" spans="2:5" ht="4.5" customHeight="1" thickBot="1" x14ac:dyDescent="0.35">
      <c r="B3" s="43"/>
      <c r="C3" s="43"/>
      <c r="D3" s="44"/>
      <c r="E3" s="45"/>
    </row>
    <row r="4" spans="2:5" ht="45" customHeight="1" x14ac:dyDescent="0.3">
      <c r="B4" s="46"/>
      <c r="C4" s="101" t="s">
        <v>154</v>
      </c>
      <c r="D4" s="102"/>
      <c r="E4" s="103"/>
    </row>
    <row r="5" spans="2:5" ht="20.25" customHeight="1" thickBot="1" x14ac:dyDescent="0.3">
      <c r="B5" s="47"/>
      <c r="C5" s="104"/>
      <c r="D5" s="105"/>
      <c r="E5" s="106"/>
    </row>
    <row r="6" spans="2:5" ht="51.75" customHeight="1" thickBot="1" x14ac:dyDescent="0.3">
      <c r="B6" s="47" t="s">
        <v>26</v>
      </c>
      <c r="C6" s="101" t="s">
        <v>155</v>
      </c>
      <c r="D6" s="107"/>
      <c r="E6" s="48" t="s">
        <v>156</v>
      </c>
    </row>
    <row r="7" spans="2:5" ht="20.25" customHeight="1" x14ac:dyDescent="0.25">
      <c r="B7" s="47"/>
      <c r="C7" s="50" t="s">
        <v>157</v>
      </c>
      <c r="D7" s="51"/>
      <c r="E7" s="49">
        <f>'Punet Ndertimore'!G136</f>
        <v>0</v>
      </c>
    </row>
    <row r="8" spans="2:5" ht="20.25" customHeight="1" x14ac:dyDescent="0.25">
      <c r="B8" s="47"/>
      <c r="C8" s="50" t="s">
        <v>162</v>
      </c>
      <c r="D8" s="51"/>
      <c r="E8" s="49">
        <f>'Kafazi i Ashensorit '!G26</f>
        <v>0</v>
      </c>
    </row>
    <row r="9" spans="2:5" ht="30" customHeight="1" x14ac:dyDescent="0.25">
      <c r="B9" s="47"/>
      <c r="C9" s="50" t="s">
        <v>158</v>
      </c>
      <c r="D9" s="51"/>
      <c r="E9" s="52">
        <f>'Konstruksioni Celikut'!G31</f>
        <v>0</v>
      </c>
    </row>
    <row r="10" spans="2:5" ht="18.75" customHeight="1" x14ac:dyDescent="0.25">
      <c r="B10" s="47"/>
      <c r="C10" s="50" t="s">
        <v>159</v>
      </c>
      <c r="D10" s="51"/>
      <c r="E10" s="52">
        <f>Hidroteknika!G55</f>
        <v>0</v>
      </c>
    </row>
    <row r="11" spans="2:5" ht="18.75" customHeight="1" x14ac:dyDescent="0.25">
      <c r="B11" s="47"/>
      <c r="C11" s="50" t="s">
        <v>160</v>
      </c>
      <c r="D11" s="51"/>
      <c r="E11" s="52">
        <f>'Solar system'!G21</f>
        <v>0</v>
      </c>
    </row>
    <row r="12" spans="2:5" ht="18.75" customHeight="1" x14ac:dyDescent="0.25">
      <c r="B12" s="47"/>
      <c r="C12" s="50" t="s">
        <v>161</v>
      </c>
      <c r="D12" s="51"/>
      <c r="E12" s="52">
        <f>Elevator!G39</f>
        <v>0</v>
      </c>
    </row>
    <row r="13" spans="2:5" ht="39" customHeight="1" x14ac:dyDescent="0.25">
      <c r="B13" s="47"/>
      <c r="C13" s="100" t="s">
        <v>313</v>
      </c>
      <c r="D13" s="97"/>
      <c r="E13" s="52">
        <v>0</v>
      </c>
    </row>
    <row r="14" spans="2:5" ht="33" customHeight="1" x14ac:dyDescent="0.25">
      <c r="B14" s="53"/>
      <c r="C14" s="108" t="s">
        <v>163</v>
      </c>
      <c r="D14" s="109"/>
      <c r="E14" s="54">
        <f>SUM(E7:E13)</f>
        <v>0</v>
      </c>
    </row>
    <row r="15" spans="2:5" ht="23.25" customHeight="1" thickBot="1" x14ac:dyDescent="0.3">
      <c r="B15" s="53"/>
      <c r="C15" s="110" t="s">
        <v>315</v>
      </c>
      <c r="D15" s="111"/>
      <c r="E15" s="55"/>
    </row>
    <row r="16" spans="2:5" ht="33.75" customHeight="1" thickBot="1" x14ac:dyDescent="0.3">
      <c r="B16" s="53"/>
      <c r="C16" s="112" t="s">
        <v>164</v>
      </c>
      <c r="D16" s="113"/>
      <c r="E16" s="56">
        <f>E15+E14</f>
        <v>0</v>
      </c>
    </row>
    <row r="17" spans="2:5" ht="21" customHeight="1" x14ac:dyDescent="0.3">
      <c r="B17" s="43"/>
      <c r="C17" s="43"/>
      <c r="D17" s="44"/>
      <c r="E17" s="45"/>
    </row>
    <row r="18" spans="2:5" ht="18.75" customHeight="1" x14ac:dyDescent="0.3">
      <c r="B18" s="43"/>
      <c r="C18" s="57" t="s">
        <v>165</v>
      </c>
      <c r="D18" s="57"/>
      <c r="E18" s="59"/>
    </row>
    <row r="19" spans="2:5" ht="14.4" x14ac:dyDescent="0.3">
      <c r="B19" s="43"/>
      <c r="C19" s="57"/>
      <c r="D19" s="57"/>
      <c r="E19" s="59"/>
    </row>
    <row r="20" spans="2:5" ht="16.5" customHeight="1" x14ac:dyDescent="0.3">
      <c r="B20" s="43"/>
      <c r="C20" s="57" t="s">
        <v>314</v>
      </c>
      <c r="D20" s="57"/>
      <c r="E20" s="59"/>
    </row>
    <row r="21" spans="2:5" ht="14.4" x14ac:dyDescent="0.3">
      <c r="B21" s="43"/>
      <c r="C21" s="57"/>
      <c r="D21" s="57"/>
      <c r="E21" s="59"/>
    </row>
    <row r="22" spans="2:5" ht="14.4" x14ac:dyDescent="0.3">
      <c r="B22" s="43"/>
      <c r="C22" s="57"/>
      <c r="D22" s="57"/>
      <c r="E22" s="59"/>
    </row>
    <row r="23" spans="2:5" ht="21" customHeight="1" x14ac:dyDescent="0.3">
      <c r="B23" s="43"/>
      <c r="C23" s="57" t="s">
        <v>166</v>
      </c>
      <c r="D23" s="57"/>
      <c r="E23" s="59"/>
    </row>
    <row r="24" spans="2:5" ht="14.4" x14ac:dyDescent="0.3">
      <c r="B24" s="43"/>
      <c r="C24" s="57"/>
      <c r="D24" s="57"/>
      <c r="E24" s="59"/>
    </row>
    <row r="25" spans="2:5" ht="14.4" x14ac:dyDescent="0.3">
      <c r="B25" s="43"/>
      <c r="C25" s="58" t="s">
        <v>167</v>
      </c>
      <c r="D25" s="44"/>
      <c r="E25" s="59"/>
    </row>
    <row r="26" spans="2:5" ht="35.25" customHeight="1" x14ac:dyDescent="0.3">
      <c r="B26" s="43"/>
      <c r="C26" s="95" t="s">
        <v>168</v>
      </c>
      <c r="D26" s="96"/>
      <c r="E26"/>
    </row>
    <row r="27" spans="2:5" ht="31.5" customHeight="1" x14ac:dyDescent="0.3">
      <c r="B27" s="43"/>
      <c r="C27" s="95" t="s">
        <v>169</v>
      </c>
      <c r="D27" s="97"/>
      <c r="E27"/>
    </row>
    <row r="28" spans="2:5" ht="37.5" customHeight="1" x14ac:dyDescent="0.3">
      <c r="B28" s="43"/>
      <c r="C28" s="98" t="s">
        <v>170</v>
      </c>
      <c r="D28" s="99"/>
      <c r="E28" s="45"/>
    </row>
  </sheetData>
  <mergeCells count="9">
    <mergeCell ref="C26:D26"/>
    <mergeCell ref="C27:D27"/>
    <mergeCell ref="C28:D28"/>
    <mergeCell ref="C13:D13"/>
    <mergeCell ref="C4:E5"/>
    <mergeCell ref="C6:D6"/>
    <mergeCell ref="C14:D14"/>
    <mergeCell ref="C15:D15"/>
    <mergeCell ref="C16:D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37"/>
  <sheetViews>
    <sheetView topLeftCell="A8" workbookViewId="0">
      <selection activeCell="L20" sqref="L20"/>
    </sheetView>
  </sheetViews>
  <sheetFormatPr defaultColWidth="11.44140625" defaultRowHeight="13.2" x14ac:dyDescent="0.3"/>
  <cols>
    <col min="1" max="1" width="1.44140625" style="2" customWidth="1"/>
    <col min="2" max="2" width="7.77734375" style="1" bestFit="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218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218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218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218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218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218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218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218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218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218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218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218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218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218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218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218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218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218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218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218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218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218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218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218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218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218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218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218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218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218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218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218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218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218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218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218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218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218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218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218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218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218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218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218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218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218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218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218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218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218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218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218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218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218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218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218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218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218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218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218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218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218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218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24"/>
      <c r="D2" s="124"/>
      <c r="E2" s="124"/>
      <c r="F2" s="124"/>
      <c r="G2" s="124"/>
    </row>
    <row r="3" spans="2:7" ht="4.5" customHeight="1" x14ac:dyDescent="0.3">
      <c r="B3" s="3"/>
      <c r="C3" s="3"/>
      <c r="D3" s="3"/>
      <c r="E3" s="4"/>
      <c r="F3" s="4"/>
      <c r="G3" s="4"/>
    </row>
    <row r="4" spans="2:7" ht="31.5" customHeight="1" x14ac:dyDescent="0.3">
      <c r="B4" s="125" t="s">
        <v>171</v>
      </c>
      <c r="C4" s="125"/>
      <c r="D4" s="125"/>
      <c r="E4" s="125"/>
      <c r="F4" s="125"/>
      <c r="G4" s="125"/>
    </row>
    <row r="5" spans="2:7" ht="15.6" x14ac:dyDescent="0.3">
      <c r="B5" s="126" t="s">
        <v>172</v>
      </c>
      <c r="C5" s="126"/>
      <c r="D5" s="126"/>
      <c r="E5" s="126"/>
      <c r="F5" s="126"/>
      <c r="G5" s="126"/>
    </row>
    <row r="6" spans="2:7" ht="20.25" customHeight="1" x14ac:dyDescent="0.3">
      <c r="B6" s="126" t="s">
        <v>173</v>
      </c>
      <c r="C6" s="126"/>
      <c r="D6" s="126"/>
      <c r="E6" s="126"/>
      <c r="F6" s="126"/>
      <c r="G6" s="126"/>
    </row>
    <row r="7" spans="2:7" ht="84.75" customHeight="1" x14ac:dyDescent="0.3">
      <c r="B7" s="143" t="s">
        <v>174</v>
      </c>
      <c r="C7" s="144"/>
      <c r="D7" s="144"/>
      <c r="E7" s="144"/>
      <c r="F7" s="144"/>
      <c r="G7" s="145"/>
    </row>
    <row r="8" spans="2:7" ht="24.75" customHeight="1" x14ac:dyDescent="0.3">
      <c r="B8" s="60" t="s">
        <v>175</v>
      </c>
      <c r="C8" s="60" t="s">
        <v>176</v>
      </c>
      <c r="D8" s="60" t="s">
        <v>177</v>
      </c>
      <c r="E8" s="60" t="s">
        <v>178</v>
      </c>
      <c r="F8" s="60" t="s">
        <v>179</v>
      </c>
      <c r="G8" s="60" t="s">
        <v>156</v>
      </c>
    </row>
    <row r="9" spans="2:7" ht="13.5" customHeight="1" x14ac:dyDescent="0.3">
      <c r="B9" s="6" t="s">
        <v>1</v>
      </c>
      <c r="C9" s="133" t="s">
        <v>180</v>
      </c>
      <c r="D9" s="128"/>
      <c r="E9" s="128"/>
      <c r="F9" s="128"/>
      <c r="G9" s="129"/>
    </row>
    <row r="10" spans="2:7" ht="13.5" customHeight="1" x14ac:dyDescent="0.3">
      <c r="B10" s="140"/>
      <c r="C10" s="141"/>
      <c r="D10" s="141"/>
      <c r="E10" s="141"/>
      <c r="F10" s="141"/>
      <c r="G10" s="142"/>
    </row>
    <row r="11" spans="2:7" x14ac:dyDescent="0.3">
      <c r="B11" s="6" t="s">
        <v>2</v>
      </c>
      <c r="C11" s="134" t="s">
        <v>181</v>
      </c>
      <c r="D11" s="134"/>
      <c r="E11" s="134"/>
      <c r="F11" s="134"/>
      <c r="G11" s="134"/>
    </row>
    <row r="12" spans="2:7" ht="52.8" x14ac:dyDescent="0.3">
      <c r="B12" s="7" t="s">
        <v>3</v>
      </c>
      <c r="C12" s="8" t="s">
        <v>182</v>
      </c>
      <c r="D12" s="9" t="s">
        <v>39</v>
      </c>
      <c r="E12" s="10">
        <v>1</v>
      </c>
      <c r="F12" s="11"/>
      <c r="G12" s="12">
        <f>E12*F12</f>
        <v>0</v>
      </c>
    </row>
    <row r="13" spans="2:7" ht="26.4" x14ac:dyDescent="0.3">
      <c r="B13" s="7" t="s">
        <v>4</v>
      </c>
      <c r="C13" s="8" t="s">
        <v>183</v>
      </c>
      <c r="D13" s="9" t="s">
        <v>39</v>
      </c>
      <c r="E13" s="10">
        <v>1</v>
      </c>
      <c r="F13" s="11"/>
      <c r="G13" s="12">
        <f t="shared" ref="G13:G15" si="0">E13*F13</f>
        <v>0</v>
      </c>
    </row>
    <row r="14" spans="2:7" ht="39.6" x14ac:dyDescent="0.3">
      <c r="B14" s="7" t="s">
        <v>37</v>
      </c>
      <c r="C14" s="8" t="s">
        <v>184</v>
      </c>
      <c r="D14" s="9" t="s">
        <v>10</v>
      </c>
      <c r="E14" s="10">
        <v>475</v>
      </c>
      <c r="F14" s="11"/>
      <c r="G14" s="12">
        <f t="shared" si="0"/>
        <v>0</v>
      </c>
    </row>
    <row r="15" spans="2:7" ht="52.8" x14ac:dyDescent="0.3">
      <c r="B15" s="7" t="s">
        <v>38</v>
      </c>
      <c r="C15" s="8" t="s">
        <v>185</v>
      </c>
      <c r="D15" s="9" t="s">
        <v>10</v>
      </c>
      <c r="E15" s="10">
        <v>200</v>
      </c>
      <c r="F15" s="11"/>
      <c r="G15" s="12">
        <f t="shared" si="0"/>
        <v>0</v>
      </c>
    </row>
    <row r="16" spans="2:7" x14ac:dyDescent="0.3">
      <c r="B16" s="13"/>
      <c r="C16" s="14"/>
      <c r="D16" s="130" t="s">
        <v>0</v>
      </c>
      <c r="E16" s="135"/>
      <c r="F16" s="135"/>
      <c r="G16" s="15">
        <f>SUM(G12:G15)</f>
        <v>0</v>
      </c>
    </row>
    <row r="17" spans="2:8" x14ac:dyDescent="0.3">
      <c r="B17" s="13"/>
      <c r="C17" s="14"/>
      <c r="D17" s="74"/>
      <c r="E17" s="75"/>
      <c r="F17" s="75"/>
      <c r="G17" s="76"/>
    </row>
    <row r="18" spans="2:8" x14ac:dyDescent="0.3">
      <c r="B18" s="6" t="s">
        <v>5</v>
      </c>
      <c r="C18" s="134" t="s">
        <v>186</v>
      </c>
      <c r="D18" s="134"/>
      <c r="E18" s="134"/>
      <c r="F18" s="134"/>
      <c r="G18" s="134"/>
    </row>
    <row r="19" spans="2:8" ht="66" x14ac:dyDescent="0.3">
      <c r="B19" s="7" t="s">
        <v>6</v>
      </c>
      <c r="C19" s="8" t="s">
        <v>187</v>
      </c>
      <c r="D19" s="9" t="s">
        <v>10</v>
      </c>
      <c r="E19" s="10">
        <v>170</v>
      </c>
      <c r="F19" s="11"/>
      <c r="G19" s="12">
        <f>E19*F19</f>
        <v>0</v>
      </c>
    </row>
    <row r="20" spans="2:8" ht="66" x14ac:dyDescent="0.3">
      <c r="B20" s="7" t="s">
        <v>7</v>
      </c>
      <c r="C20" s="8" t="s">
        <v>188</v>
      </c>
      <c r="D20" s="9" t="s">
        <v>10</v>
      </c>
      <c r="E20" s="10">
        <v>340</v>
      </c>
      <c r="F20" s="11"/>
      <c r="G20" s="12">
        <f t="shared" ref="G20:G21" si="1">E20*F20</f>
        <v>0</v>
      </c>
    </row>
    <row r="21" spans="2:8" ht="39.6" x14ac:dyDescent="0.3">
      <c r="B21" s="7" t="s">
        <v>8</v>
      </c>
      <c r="C21" s="8" t="s">
        <v>189</v>
      </c>
      <c r="D21" s="9" t="s">
        <v>10</v>
      </c>
      <c r="E21" s="10">
        <v>2591.75</v>
      </c>
      <c r="F21" s="11"/>
      <c r="G21" s="12">
        <f t="shared" si="1"/>
        <v>0</v>
      </c>
    </row>
    <row r="22" spans="2:8" ht="39.6" x14ac:dyDescent="0.3">
      <c r="B22" s="7" t="s">
        <v>9</v>
      </c>
      <c r="C22" s="8" t="s">
        <v>190</v>
      </c>
      <c r="D22" s="9" t="s">
        <v>10</v>
      </c>
      <c r="E22" s="10">
        <v>748.25</v>
      </c>
      <c r="F22" s="11"/>
      <c r="G22" s="12">
        <f t="shared" ref="G22" si="2">E22*F22</f>
        <v>0</v>
      </c>
    </row>
    <row r="23" spans="2:8" x14ac:dyDescent="0.3">
      <c r="B23" s="13"/>
      <c r="C23" s="14"/>
      <c r="D23" s="130" t="s">
        <v>0</v>
      </c>
      <c r="E23" s="135"/>
      <c r="F23" s="135"/>
      <c r="G23" s="15">
        <f>SUM(G19:G22)</f>
        <v>0</v>
      </c>
    </row>
    <row r="24" spans="2:8" ht="16.5" customHeight="1" x14ac:dyDescent="0.3">
      <c r="B24" s="16"/>
      <c r="C24" s="16"/>
      <c r="D24" s="16"/>
      <c r="E24" s="17"/>
      <c r="F24" s="16"/>
      <c r="G24" s="16"/>
    </row>
    <row r="25" spans="2:8" x14ac:dyDescent="0.3">
      <c r="B25" s="6" t="s">
        <v>12</v>
      </c>
      <c r="C25" s="134" t="s">
        <v>191</v>
      </c>
      <c r="D25" s="134"/>
      <c r="E25" s="134"/>
      <c r="F25" s="134"/>
      <c r="G25" s="134"/>
    </row>
    <row r="26" spans="2:8" ht="59.55" customHeight="1" x14ac:dyDescent="0.3">
      <c r="B26" s="7" t="s">
        <v>13</v>
      </c>
      <c r="C26" s="8" t="s">
        <v>192</v>
      </c>
      <c r="D26" s="9" t="s">
        <v>10</v>
      </c>
      <c r="E26" s="10">
        <v>60</v>
      </c>
      <c r="F26" s="11"/>
      <c r="G26" s="12">
        <f>E26*F26</f>
        <v>0</v>
      </c>
    </row>
    <row r="27" spans="2:8" ht="26.4" x14ac:dyDescent="0.3">
      <c r="B27" s="7" t="s">
        <v>14</v>
      </c>
      <c r="C27" s="8" t="s">
        <v>193</v>
      </c>
      <c r="D27" s="9" t="s">
        <v>10</v>
      </c>
      <c r="E27" s="10">
        <v>35</v>
      </c>
      <c r="F27" s="11"/>
      <c r="G27" s="12">
        <f t="shared" ref="G27:G29" si="3">E27*F27</f>
        <v>0</v>
      </c>
    </row>
    <row r="28" spans="2:8" ht="66" x14ac:dyDescent="0.3">
      <c r="B28" s="7" t="s">
        <v>28</v>
      </c>
      <c r="C28" s="8" t="s">
        <v>194</v>
      </c>
      <c r="D28" s="9" t="s">
        <v>10</v>
      </c>
      <c r="E28" s="10">
        <v>151.80000000000001</v>
      </c>
      <c r="F28" s="11"/>
      <c r="G28" s="12">
        <f t="shared" si="3"/>
        <v>0</v>
      </c>
    </row>
    <row r="29" spans="2:8" ht="52.8" x14ac:dyDescent="0.3">
      <c r="B29" s="7" t="s">
        <v>29</v>
      </c>
      <c r="C29" s="8" t="s">
        <v>195</v>
      </c>
      <c r="D29" s="9" t="s">
        <v>10</v>
      </c>
      <c r="E29" s="10">
        <v>318</v>
      </c>
      <c r="F29" s="11"/>
      <c r="G29" s="12">
        <f t="shared" si="3"/>
        <v>0</v>
      </c>
    </row>
    <row r="30" spans="2:8" ht="15" x14ac:dyDescent="0.3">
      <c r="B30" s="13"/>
      <c r="C30" s="14"/>
      <c r="D30" s="136" t="s">
        <v>0</v>
      </c>
      <c r="E30" s="137"/>
      <c r="F30" s="137"/>
      <c r="G30" s="15">
        <f>SUM(G26:G29)</f>
        <v>0</v>
      </c>
      <c r="H30" s="18"/>
    </row>
    <row r="31" spans="2:8" ht="15" x14ac:dyDescent="0.3">
      <c r="B31" s="13"/>
      <c r="C31" s="14"/>
      <c r="D31" s="74"/>
      <c r="E31" s="75"/>
      <c r="F31" s="75"/>
      <c r="G31" s="77"/>
      <c r="H31" s="18"/>
    </row>
    <row r="32" spans="2:8" ht="15" x14ac:dyDescent="0.3">
      <c r="B32" s="6" t="s">
        <v>15</v>
      </c>
      <c r="C32" s="134" t="s">
        <v>199</v>
      </c>
      <c r="D32" s="134"/>
      <c r="E32" s="134"/>
      <c r="F32" s="134"/>
      <c r="G32" s="134"/>
      <c r="H32" s="18"/>
    </row>
    <row r="33" spans="2:8" ht="92.4" x14ac:dyDescent="0.3">
      <c r="B33" s="7" t="s">
        <v>16</v>
      </c>
      <c r="C33" s="8" t="s">
        <v>196</v>
      </c>
      <c r="D33" s="9" t="s">
        <v>10</v>
      </c>
      <c r="E33" s="10">
        <v>229</v>
      </c>
      <c r="F33" s="11"/>
      <c r="G33" s="12">
        <f t="shared" ref="G33:G35" si="4">E33*F33</f>
        <v>0</v>
      </c>
      <c r="H33" s="18"/>
    </row>
    <row r="34" spans="2:8" ht="92.4" x14ac:dyDescent="0.3">
      <c r="B34" s="7" t="s">
        <v>40</v>
      </c>
      <c r="C34" s="8" t="s">
        <v>197</v>
      </c>
      <c r="D34" s="9" t="s">
        <v>10</v>
      </c>
      <c r="E34" s="10">
        <v>350</v>
      </c>
      <c r="F34" s="11"/>
      <c r="G34" s="12">
        <f t="shared" si="4"/>
        <v>0</v>
      </c>
      <c r="H34" s="18"/>
    </row>
    <row r="35" spans="2:8" ht="79.2" x14ac:dyDescent="0.3">
      <c r="B35" s="7" t="s">
        <v>41</v>
      </c>
      <c r="C35" s="8" t="s">
        <v>198</v>
      </c>
      <c r="D35" s="9" t="s">
        <v>10</v>
      </c>
      <c r="E35" s="10">
        <v>30</v>
      </c>
      <c r="F35" s="11"/>
      <c r="G35" s="12">
        <f t="shared" si="4"/>
        <v>0</v>
      </c>
      <c r="H35" s="18"/>
    </row>
    <row r="36" spans="2:8" ht="15" x14ac:dyDescent="0.3">
      <c r="B36" s="13"/>
      <c r="C36" s="14"/>
      <c r="D36" s="136" t="s">
        <v>0</v>
      </c>
      <c r="E36" s="137"/>
      <c r="F36" s="137"/>
      <c r="G36" s="15">
        <f>SUM(G33:G35)</f>
        <v>0</v>
      </c>
      <c r="H36" s="18"/>
    </row>
    <row r="37" spans="2:8" ht="15" x14ac:dyDescent="0.3">
      <c r="B37" s="13"/>
      <c r="C37" s="14"/>
      <c r="D37" s="74"/>
      <c r="E37" s="75"/>
      <c r="F37" s="75"/>
      <c r="G37" s="77"/>
      <c r="H37" s="18"/>
    </row>
    <row r="38" spans="2:8" ht="15" x14ac:dyDescent="0.3">
      <c r="B38" s="6" t="s">
        <v>42</v>
      </c>
      <c r="C38" s="134" t="s">
        <v>200</v>
      </c>
      <c r="D38" s="134"/>
      <c r="E38" s="134"/>
      <c r="F38" s="134"/>
      <c r="G38" s="134"/>
      <c r="H38" s="18"/>
    </row>
    <row r="39" spans="2:8" ht="79.2" x14ac:dyDescent="0.3">
      <c r="B39" s="7" t="s">
        <v>43</v>
      </c>
      <c r="C39" s="8" t="s">
        <v>201</v>
      </c>
      <c r="D39" s="9" t="s">
        <v>10</v>
      </c>
      <c r="E39" s="10">
        <v>39</v>
      </c>
      <c r="F39" s="11"/>
      <c r="G39" s="12">
        <f t="shared" ref="G39:G40" si="5">E39*F39</f>
        <v>0</v>
      </c>
      <c r="H39" s="18"/>
    </row>
    <row r="40" spans="2:8" ht="52.8" x14ac:dyDescent="0.3">
      <c r="B40" s="7" t="s">
        <v>44</v>
      </c>
      <c r="C40" s="8" t="s">
        <v>202</v>
      </c>
      <c r="D40" s="9" t="s">
        <v>10</v>
      </c>
      <c r="E40" s="10">
        <v>25</v>
      </c>
      <c r="F40" s="11"/>
      <c r="G40" s="12">
        <f t="shared" si="5"/>
        <v>0</v>
      </c>
      <c r="H40" s="18"/>
    </row>
    <row r="41" spans="2:8" ht="15" x14ac:dyDescent="0.3">
      <c r="B41" s="13"/>
      <c r="C41" s="14"/>
      <c r="D41" s="136" t="s">
        <v>0</v>
      </c>
      <c r="E41" s="137"/>
      <c r="F41" s="137"/>
      <c r="G41" s="15">
        <f>SUM(G39:G40)</f>
        <v>0</v>
      </c>
      <c r="H41" s="18"/>
    </row>
    <row r="42" spans="2:8" ht="15" x14ac:dyDescent="0.3">
      <c r="B42" s="13"/>
      <c r="C42" s="14"/>
      <c r="D42" s="74"/>
      <c r="E42" s="75"/>
      <c r="F42" s="75"/>
      <c r="G42" s="77"/>
      <c r="H42" s="18"/>
    </row>
    <row r="43" spans="2:8" ht="15" x14ac:dyDescent="0.3">
      <c r="B43" s="6" t="s">
        <v>45</v>
      </c>
      <c r="C43" s="134" t="s">
        <v>203</v>
      </c>
      <c r="D43" s="134"/>
      <c r="E43" s="134"/>
      <c r="F43" s="134"/>
      <c r="G43" s="134"/>
      <c r="H43" s="18"/>
    </row>
    <row r="44" spans="2:8" ht="52.8" x14ac:dyDescent="0.3">
      <c r="B44" s="7" t="s">
        <v>43</v>
      </c>
      <c r="C44" s="8" t="s">
        <v>204</v>
      </c>
      <c r="D44" s="9" t="s">
        <v>10</v>
      </c>
      <c r="E44" s="10">
        <v>100</v>
      </c>
      <c r="F44" s="11"/>
      <c r="G44" s="12">
        <f t="shared" ref="G44" si="6">E44*F44</f>
        <v>0</v>
      </c>
      <c r="H44" s="18"/>
    </row>
    <row r="45" spans="2:8" ht="15" x14ac:dyDescent="0.3">
      <c r="B45" s="13"/>
      <c r="C45" s="14"/>
      <c r="D45" s="136" t="s">
        <v>0</v>
      </c>
      <c r="E45" s="137"/>
      <c r="F45" s="137"/>
      <c r="G45" s="15">
        <f>SUM(G44:G44)</f>
        <v>0</v>
      </c>
      <c r="H45" s="18"/>
    </row>
    <row r="46" spans="2:8" ht="12.75" customHeight="1" x14ac:dyDescent="0.3">
      <c r="B46" s="138"/>
      <c r="C46" s="138"/>
      <c r="D46" s="138"/>
      <c r="E46" s="138"/>
      <c r="F46" s="138"/>
      <c r="G46" s="139"/>
      <c r="H46" s="18"/>
    </row>
    <row r="47" spans="2:8" ht="30.75" customHeight="1" x14ac:dyDescent="0.3">
      <c r="B47" s="6" t="s">
        <v>46</v>
      </c>
      <c r="C47" s="128" t="s">
        <v>205</v>
      </c>
      <c r="D47" s="128"/>
      <c r="E47" s="128"/>
      <c r="F47" s="128"/>
      <c r="G47" s="129"/>
      <c r="H47" s="18"/>
    </row>
    <row r="48" spans="2:8" ht="20.55" customHeight="1" x14ac:dyDescent="0.3">
      <c r="B48" s="140" t="s">
        <v>206</v>
      </c>
      <c r="C48" s="141"/>
      <c r="D48" s="141"/>
      <c r="E48" s="141"/>
      <c r="F48" s="141"/>
      <c r="G48" s="142"/>
      <c r="H48" s="18"/>
    </row>
    <row r="49" spans="2:8" ht="20.55" customHeight="1" x14ac:dyDescent="0.3">
      <c r="B49" s="69"/>
      <c r="C49" s="79" t="s">
        <v>207</v>
      </c>
      <c r="D49" s="70"/>
      <c r="E49" s="70"/>
      <c r="F49" s="70"/>
      <c r="G49" s="71"/>
      <c r="H49" s="18"/>
    </row>
    <row r="50" spans="2:8" ht="72" customHeight="1" x14ac:dyDescent="0.3">
      <c r="B50" s="7" t="s">
        <v>47</v>
      </c>
      <c r="C50" s="8" t="s">
        <v>208</v>
      </c>
      <c r="D50" s="19" t="s">
        <v>113</v>
      </c>
      <c r="E50" s="9">
        <v>4</v>
      </c>
      <c r="F50" s="11"/>
      <c r="G50" s="12">
        <f t="shared" ref="G50" si="7">E50*F50</f>
        <v>0</v>
      </c>
      <c r="H50" s="18"/>
    </row>
    <row r="51" spans="2:8" ht="95.55" customHeight="1" x14ac:dyDescent="0.3">
      <c r="B51" s="7" t="s">
        <v>48</v>
      </c>
      <c r="C51" s="8" t="s">
        <v>209</v>
      </c>
      <c r="D51" s="19" t="s">
        <v>113</v>
      </c>
      <c r="E51" s="9">
        <v>1</v>
      </c>
      <c r="F51" s="11"/>
      <c r="G51" s="12">
        <f t="shared" ref="G51" si="8">E51*F51</f>
        <v>0</v>
      </c>
      <c r="H51" s="18"/>
    </row>
    <row r="52" spans="2:8" ht="95.55" customHeight="1" x14ac:dyDescent="0.3">
      <c r="B52" s="7" t="s">
        <v>49</v>
      </c>
      <c r="C52" s="8" t="s">
        <v>210</v>
      </c>
      <c r="D52" s="19" t="s">
        <v>113</v>
      </c>
      <c r="E52" s="9">
        <v>2</v>
      </c>
      <c r="F52" s="11"/>
      <c r="G52" s="12">
        <f t="shared" ref="G52:G53" si="9">E52*F52</f>
        <v>0</v>
      </c>
      <c r="H52" s="18"/>
    </row>
    <row r="53" spans="2:8" ht="52.8" x14ac:dyDescent="0.3">
      <c r="B53" s="7" t="s">
        <v>50</v>
      </c>
      <c r="C53" s="8" t="s">
        <v>211</v>
      </c>
      <c r="D53" s="19" t="s">
        <v>113</v>
      </c>
      <c r="E53" s="9">
        <v>2</v>
      </c>
      <c r="F53" s="11"/>
      <c r="G53" s="12">
        <f t="shared" si="9"/>
        <v>0</v>
      </c>
      <c r="H53" s="18"/>
    </row>
    <row r="54" spans="2:8" ht="72.75" customHeight="1" x14ac:dyDescent="0.3">
      <c r="B54" s="117" t="s">
        <v>53</v>
      </c>
      <c r="C54" s="42" t="s">
        <v>212</v>
      </c>
      <c r="D54" s="114"/>
      <c r="E54" s="115"/>
      <c r="F54" s="115"/>
      <c r="G54" s="116"/>
      <c r="H54" s="18"/>
    </row>
    <row r="55" spans="2:8" ht="15" x14ac:dyDescent="0.3">
      <c r="B55" s="117"/>
      <c r="C55" s="65" t="s">
        <v>51</v>
      </c>
      <c r="D55" s="19" t="s">
        <v>113</v>
      </c>
      <c r="E55" s="9">
        <v>6</v>
      </c>
      <c r="F55" s="20"/>
      <c r="G55" s="12">
        <f t="shared" ref="G55:G89" si="10">E55*F55</f>
        <v>0</v>
      </c>
      <c r="H55" s="18"/>
    </row>
    <row r="56" spans="2:8" ht="15" x14ac:dyDescent="0.3">
      <c r="B56" s="117"/>
      <c r="C56" s="65" t="s">
        <v>52</v>
      </c>
      <c r="D56" s="19" t="s">
        <v>113</v>
      </c>
      <c r="E56" s="9">
        <v>1</v>
      </c>
      <c r="F56" s="20"/>
      <c r="G56" s="12">
        <f t="shared" si="10"/>
        <v>0</v>
      </c>
      <c r="H56" s="18"/>
    </row>
    <row r="57" spans="2:8" ht="39.6" x14ac:dyDescent="0.3">
      <c r="B57" s="117" t="s">
        <v>54</v>
      </c>
      <c r="C57" s="42" t="s">
        <v>213</v>
      </c>
      <c r="D57" s="114"/>
      <c r="E57" s="115"/>
      <c r="F57" s="115"/>
      <c r="G57" s="116"/>
      <c r="H57" s="18"/>
    </row>
    <row r="58" spans="2:8" ht="15" x14ac:dyDescent="0.3">
      <c r="B58" s="118"/>
      <c r="C58" s="65" t="s">
        <v>51</v>
      </c>
      <c r="D58" s="19" t="s">
        <v>113</v>
      </c>
      <c r="E58" s="9">
        <v>7</v>
      </c>
      <c r="F58" s="20"/>
      <c r="G58" s="12">
        <f t="shared" ref="G58" si="11">E58*F58</f>
        <v>0</v>
      </c>
      <c r="H58" s="18"/>
    </row>
    <row r="59" spans="2:8" ht="56.55" customHeight="1" x14ac:dyDescent="0.3">
      <c r="B59" s="117" t="s">
        <v>56</v>
      </c>
      <c r="C59" s="8" t="s">
        <v>214</v>
      </c>
      <c r="D59" s="114"/>
      <c r="E59" s="115"/>
      <c r="F59" s="115"/>
      <c r="G59" s="116"/>
      <c r="H59" s="18"/>
    </row>
    <row r="60" spans="2:8" ht="15" x14ac:dyDescent="0.3">
      <c r="B60" s="117"/>
      <c r="C60" s="66" t="s">
        <v>55</v>
      </c>
      <c r="D60" s="19" t="s">
        <v>113</v>
      </c>
      <c r="E60" s="9">
        <v>17</v>
      </c>
      <c r="F60" s="20"/>
      <c r="G60" s="12">
        <f t="shared" si="10"/>
        <v>0</v>
      </c>
      <c r="H60" s="18"/>
    </row>
    <row r="61" spans="2:8" ht="15" x14ac:dyDescent="0.3">
      <c r="B61" s="19"/>
      <c r="C61" s="66"/>
      <c r="D61" s="136" t="s">
        <v>215</v>
      </c>
      <c r="E61" s="137"/>
      <c r="F61" s="137"/>
      <c r="G61" s="15">
        <f>SUM(G50:G60)</f>
        <v>0</v>
      </c>
      <c r="H61" s="18"/>
    </row>
    <row r="62" spans="2:8" ht="15" x14ac:dyDescent="0.3">
      <c r="B62" s="69"/>
      <c r="C62" s="79" t="s">
        <v>216</v>
      </c>
      <c r="D62" s="70"/>
      <c r="E62" s="70"/>
      <c r="F62" s="70"/>
      <c r="G62" s="71"/>
      <c r="H62" s="18"/>
    </row>
    <row r="63" spans="2:8" ht="65.55" customHeight="1" x14ac:dyDescent="0.3">
      <c r="B63" s="146" t="s">
        <v>217</v>
      </c>
      <c r="C63" s="147"/>
      <c r="D63" s="147"/>
      <c r="E63" s="147"/>
      <c r="F63" s="147"/>
      <c r="G63" s="148"/>
      <c r="H63" s="18"/>
    </row>
    <row r="64" spans="2:8" ht="52.8" x14ac:dyDescent="0.3">
      <c r="B64" s="117" t="s">
        <v>60</v>
      </c>
      <c r="C64" s="8" t="s">
        <v>218</v>
      </c>
      <c r="D64" s="114"/>
      <c r="E64" s="115"/>
      <c r="F64" s="115"/>
      <c r="G64" s="116"/>
      <c r="H64" s="18"/>
    </row>
    <row r="65" spans="2:8" ht="15" x14ac:dyDescent="0.3">
      <c r="B65" s="117"/>
      <c r="C65" s="66" t="s">
        <v>57</v>
      </c>
      <c r="D65" s="19" t="s">
        <v>113</v>
      </c>
      <c r="E65" s="9">
        <v>4</v>
      </c>
      <c r="F65" s="20"/>
      <c r="G65" s="12">
        <f>E65*F65</f>
        <v>0</v>
      </c>
      <c r="H65" s="18"/>
    </row>
    <row r="66" spans="2:8" ht="15" x14ac:dyDescent="0.3">
      <c r="B66" s="117"/>
      <c r="C66" s="66" t="s">
        <v>58</v>
      </c>
      <c r="D66" s="19" t="s">
        <v>113</v>
      </c>
      <c r="E66" s="9">
        <v>1</v>
      </c>
      <c r="F66" s="20"/>
      <c r="G66" s="12">
        <f t="shared" ref="G66:G68" si="12">E66*F66</f>
        <v>0</v>
      </c>
      <c r="H66" s="18"/>
    </row>
    <row r="67" spans="2:8" ht="15" x14ac:dyDescent="0.3">
      <c r="B67" s="117"/>
      <c r="C67" s="66" t="s">
        <v>59</v>
      </c>
      <c r="D67" s="19" t="s">
        <v>113</v>
      </c>
      <c r="E67" s="9">
        <v>1</v>
      </c>
      <c r="F67" s="20"/>
      <c r="G67" s="12">
        <f t="shared" si="12"/>
        <v>0</v>
      </c>
      <c r="H67" s="18"/>
    </row>
    <row r="68" spans="2:8" ht="15" x14ac:dyDescent="0.3">
      <c r="B68" s="117"/>
      <c r="C68" s="66" t="s">
        <v>61</v>
      </c>
      <c r="D68" s="19" t="s">
        <v>113</v>
      </c>
      <c r="E68" s="9">
        <v>1</v>
      </c>
      <c r="F68" s="20"/>
      <c r="G68" s="12">
        <f t="shared" si="12"/>
        <v>0</v>
      </c>
      <c r="H68" s="18"/>
    </row>
    <row r="69" spans="2:8" ht="15" x14ac:dyDescent="0.3">
      <c r="B69" s="117"/>
      <c r="C69" s="66" t="s">
        <v>62</v>
      </c>
      <c r="D69" s="19" t="s">
        <v>113</v>
      </c>
      <c r="E69" s="9">
        <v>1</v>
      </c>
      <c r="F69" s="20"/>
      <c r="G69" s="12">
        <f t="shared" si="10"/>
        <v>0</v>
      </c>
      <c r="H69" s="18"/>
    </row>
    <row r="70" spans="2:8" ht="54.75" customHeight="1" x14ac:dyDescent="0.3">
      <c r="B70" s="117" t="s">
        <v>63</v>
      </c>
      <c r="C70" s="8" t="s">
        <v>219</v>
      </c>
      <c r="D70" s="114"/>
      <c r="E70" s="115"/>
      <c r="F70" s="115"/>
      <c r="G70" s="116"/>
      <c r="H70" s="18"/>
    </row>
    <row r="71" spans="2:8" ht="15" x14ac:dyDescent="0.3">
      <c r="B71" s="118"/>
      <c r="C71" s="66" t="s">
        <v>64</v>
      </c>
      <c r="D71" s="19" t="s">
        <v>113</v>
      </c>
      <c r="E71" s="9">
        <v>7</v>
      </c>
      <c r="F71" s="20"/>
      <c r="G71" s="12">
        <f t="shared" si="10"/>
        <v>0</v>
      </c>
      <c r="H71" s="18"/>
    </row>
    <row r="72" spans="2:8" ht="15" x14ac:dyDescent="0.3">
      <c r="B72" s="118"/>
      <c r="C72" s="66" t="s">
        <v>65</v>
      </c>
      <c r="D72" s="19" t="s">
        <v>113</v>
      </c>
      <c r="E72" s="9">
        <v>10</v>
      </c>
      <c r="F72" s="20"/>
      <c r="G72" s="12">
        <f t="shared" si="10"/>
        <v>0</v>
      </c>
      <c r="H72" s="18"/>
    </row>
    <row r="73" spans="2:8" ht="15" x14ac:dyDescent="0.3">
      <c r="B73" s="118"/>
      <c r="C73" s="66" t="s">
        <v>66</v>
      </c>
      <c r="D73" s="19" t="s">
        <v>113</v>
      </c>
      <c r="E73" s="9">
        <v>1</v>
      </c>
      <c r="F73" s="20"/>
      <c r="G73" s="12">
        <f t="shared" si="10"/>
        <v>0</v>
      </c>
      <c r="H73" s="18"/>
    </row>
    <row r="74" spans="2:8" ht="15" x14ac:dyDescent="0.3">
      <c r="B74" s="118"/>
      <c r="C74" s="66" t="s">
        <v>67</v>
      </c>
      <c r="D74" s="19" t="s">
        <v>113</v>
      </c>
      <c r="E74" s="9">
        <v>1</v>
      </c>
      <c r="F74" s="20"/>
      <c r="G74" s="12">
        <f t="shared" si="10"/>
        <v>0</v>
      </c>
      <c r="H74" s="18"/>
    </row>
    <row r="75" spans="2:8" ht="59.55" customHeight="1" x14ac:dyDescent="0.3">
      <c r="B75" s="118" t="s">
        <v>75</v>
      </c>
      <c r="C75" s="8" t="s">
        <v>220</v>
      </c>
      <c r="D75" s="114"/>
      <c r="E75" s="115"/>
      <c r="F75" s="115"/>
      <c r="G75" s="116"/>
      <c r="H75" s="18"/>
    </row>
    <row r="76" spans="2:8" ht="15" x14ac:dyDescent="0.3">
      <c r="B76" s="118"/>
      <c r="C76" s="66" t="s">
        <v>68</v>
      </c>
      <c r="D76" s="19" t="s">
        <v>113</v>
      </c>
      <c r="E76" s="9">
        <v>4</v>
      </c>
      <c r="F76" s="20"/>
      <c r="G76" s="12">
        <f t="shared" si="10"/>
        <v>0</v>
      </c>
      <c r="H76" s="18"/>
    </row>
    <row r="77" spans="2:8" ht="15" x14ac:dyDescent="0.3">
      <c r="B77" s="118"/>
      <c r="C77" s="66" t="s">
        <v>69</v>
      </c>
      <c r="D77" s="19" t="s">
        <v>113</v>
      </c>
      <c r="E77" s="9">
        <v>2</v>
      </c>
      <c r="F77" s="20"/>
      <c r="G77" s="12">
        <f t="shared" si="10"/>
        <v>0</v>
      </c>
      <c r="H77" s="18"/>
    </row>
    <row r="78" spans="2:8" ht="15" x14ac:dyDescent="0.3">
      <c r="B78" s="118"/>
      <c r="C78" s="66" t="s">
        <v>70</v>
      </c>
      <c r="D78" s="19" t="s">
        <v>113</v>
      </c>
      <c r="E78" s="9">
        <v>2</v>
      </c>
      <c r="F78" s="20"/>
      <c r="G78" s="12">
        <f t="shared" si="10"/>
        <v>0</v>
      </c>
      <c r="H78" s="18"/>
    </row>
    <row r="79" spans="2:8" ht="15" x14ac:dyDescent="0.3">
      <c r="B79" s="118"/>
      <c r="C79" s="66" t="s">
        <v>71</v>
      </c>
      <c r="D79" s="19" t="s">
        <v>113</v>
      </c>
      <c r="E79" s="9">
        <v>2</v>
      </c>
      <c r="F79" s="20"/>
      <c r="G79" s="12">
        <f t="shared" si="10"/>
        <v>0</v>
      </c>
      <c r="H79" s="18"/>
    </row>
    <row r="80" spans="2:8" ht="15" x14ac:dyDescent="0.3">
      <c r="B80" s="118"/>
      <c r="C80" s="66" t="s">
        <v>67</v>
      </c>
      <c r="D80" s="19" t="s">
        <v>113</v>
      </c>
      <c r="E80" s="9">
        <v>1</v>
      </c>
      <c r="F80" s="20"/>
      <c r="G80" s="12">
        <f t="shared" si="10"/>
        <v>0</v>
      </c>
      <c r="H80" s="18"/>
    </row>
    <row r="81" spans="2:11" ht="15" x14ac:dyDescent="0.3">
      <c r="B81" s="118"/>
      <c r="C81" s="66" t="s">
        <v>72</v>
      </c>
      <c r="D81" s="19" t="s">
        <v>113</v>
      </c>
      <c r="E81" s="9">
        <v>1</v>
      </c>
      <c r="F81" s="20"/>
      <c r="G81" s="12">
        <f t="shared" si="10"/>
        <v>0</v>
      </c>
      <c r="H81" s="18"/>
    </row>
    <row r="82" spans="2:11" ht="16.2" customHeight="1" x14ac:dyDescent="0.3">
      <c r="B82" s="118"/>
      <c r="C82" s="66" t="s">
        <v>73</v>
      </c>
      <c r="D82" s="19" t="s">
        <v>113</v>
      </c>
      <c r="E82" s="9">
        <v>1</v>
      </c>
      <c r="F82" s="20"/>
      <c r="G82" s="12">
        <f t="shared" si="10"/>
        <v>0</v>
      </c>
      <c r="H82" s="18"/>
      <c r="K82" s="80"/>
    </row>
    <row r="83" spans="2:11" ht="15" x14ac:dyDescent="0.3">
      <c r="B83" s="118"/>
      <c r="C83" s="66" t="s">
        <v>74</v>
      </c>
      <c r="D83" s="19" t="s">
        <v>113</v>
      </c>
      <c r="E83" s="9">
        <v>2</v>
      </c>
      <c r="F83" s="20"/>
      <c r="G83" s="12">
        <f t="shared" si="10"/>
        <v>0</v>
      </c>
      <c r="H83" s="18"/>
      <c r="K83" s="80"/>
    </row>
    <row r="84" spans="2:11" ht="52.8" x14ac:dyDescent="0.3">
      <c r="B84" s="118" t="s">
        <v>77</v>
      </c>
      <c r="C84" s="8" t="s">
        <v>221</v>
      </c>
      <c r="D84" s="114"/>
      <c r="E84" s="115"/>
      <c r="F84" s="115"/>
      <c r="G84" s="116"/>
      <c r="H84" s="18"/>
      <c r="K84" s="80"/>
    </row>
    <row r="85" spans="2:11" ht="15" x14ac:dyDescent="0.3">
      <c r="B85" s="118"/>
      <c r="C85" s="66" t="s">
        <v>76</v>
      </c>
      <c r="D85" s="19" t="s">
        <v>113</v>
      </c>
      <c r="E85" s="9">
        <v>10</v>
      </c>
      <c r="F85" s="20"/>
      <c r="G85" s="12">
        <f t="shared" si="10"/>
        <v>0</v>
      </c>
      <c r="H85" s="18"/>
      <c r="K85" s="80"/>
    </row>
    <row r="86" spans="2:11" ht="15" x14ac:dyDescent="0.3">
      <c r="B86" s="118"/>
      <c r="C86" s="66" t="s">
        <v>67</v>
      </c>
      <c r="D86" s="19" t="s">
        <v>113</v>
      </c>
      <c r="E86" s="9">
        <v>2</v>
      </c>
      <c r="F86" s="20"/>
      <c r="G86" s="12">
        <f t="shared" si="10"/>
        <v>0</v>
      </c>
      <c r="H86" s="18"/>
      <c r="K86" s="80"/>
    </row>
    <row r="87" spans="2:11" ht="15" x14ac:dyDescent="0.3">
      <c r="B87" s="118"/>
      <c r="C87" s="66" t="s">
        <v>69</v>
      </c>
      <c r="D87" s="19" t="s">
        <v>113</v>
      </c>
      <c r="E87" s="9">
        <v>2</v>
      </c>
      <c r="F87" s="20"/>
      <c r="G87" s="12">
        <f t="shared" si="10"/>
        <v>0</v>
      </c>
      <c r="H87" s="18"/>
    </row>
    <row r="88" spans="2:11" ht="15" x14ac:dyDescent="0.3">
      <c r="B88" s="118"/>
      <c r="C88" s="66" t="s">
        <v>71</v>
      </c>
      <c r="D88" s="19" t="s">
        <v>113</v>
      </c>
      <c r="E88" s="9">
        <v>2</v>
      </c>
      <c r="F88" s="20"/>
      <c r="G88" s="12">
        <f t="shared" si="10"/>
        <v>0</v>
      </c>
      <c r="H88" s="18"/>
    </row>
    <row r="89" spans="2:11" ht="15" x14ac:dyDescent="0.3">
      <c r="B89" s="118"/>
      <c r="C89" s="66" t="s">
        <v>74</v>
      </c>
      <c r="D89" s="19" t="s">
        <v>113</v>
      </c>
      <c r="E89" s="9">
        <v>2</v>
      </c>
      <c r="F89" s="20"/>
      <c r="G89" s="12">
        <f t="shared" si="10"/>
        <v>0</v>
      </c>
      <c r="H89" s="18"/>
    </row>
    <row r="90" spans="2:11" ht="52.8" x14ac:dyDescent="0.3">
      <c r="B90" s="118" t="s">
        <v>78</v>
      </c>
      <c r="C90" s="8" t="s">
        <v>222</v>
      </c>
      <c r="D90" s="114"/>
      <c r="E90" s="115"/>
      <c r="F90" s="115"/>
      <c r="G90" s="116"/>
      <c r="H90" s="18"/>
    </row>
    <row r="91" spans="2:11" ht="15" x14ac:dyDescent="0.3">
      <c r="B91" s="118"/>
      <c r="C91" s="66" t="s">
        <v>76</v>
      </c>
      <c r="D91" s="19" t="s">
        <v>113</v>
      </c>
      <c r="E91" s="9">
        <v>10</v>
      </c>
      <c r="F91" s="20"/>
      <c r="G91" s="12">
        <f t="shared" ref="G91:G93" si="13">E91*F91</f>
        <v>0</v>
      </c>
      <c r="H91" s="18"/>
    </row>
    <row r="92" spans="2:11" ht="15" x14ac:dyDescent="0.3">
      <c r="B92" s="118"/>
      <c r="C92" s="66" t="s">
        <v>74</v>
      </c>
      <c r="D92" s="19" t="s">
        <v>113</v>
      </c>
      <c r="E92" s="9">
        <v>2</v>
      </c>
      <c r="F92" s="20"/>
      <c r="G92" s="12">
        <f t="shared" si="13"/>
        <v>0</v>
      </c>
      <c r="H92" s="18"/>
    </row>
    <row r="93" spans="2:11" ht="15" x14ac:dyDescent="0.3">
      <c r="B93" s="118"/>
      <c r="C93" s="66" t="s">
        <v>79</v>
      </c>
      <c r="D93" s="19" t="s">
        <v>113</v>
      </c>
      <c r="E93" s="9">
        <v>2</v>
      </c>
      <c r="F93" s="20"/>
      <c r="G93" s="12">
        <f t="shared" si="13"/>
        <v>0</v>
      </c>
      <c r="H93" s="18"/>
    </row>
    <row r="94" spans="2:11" ht="15" x14ac:dyDescent="0.3">
      <c r="B94" s="19"/>
      <c r="C94" s="66"/>
      <c r="D94" s="136" t="s">
        <v>223</v>
      </c>
      <c r="E94" s="137"/>
      <c r="F94" s="137"/>
      <c r="G94" s="15">
        <f>SUM(G65:G93)</f>
        <v>0</v>
      </c>
      <c r="H94" s="18"/>
    </row>
    <row r="95" spans="2:11" ht="18" customHeight="1" x14ac:dyDescent="0.3">
      <c r="B95" s="13"/>
      <c r="C95" s="14"/>
      <c r="D95" s="130" t="s">
        <v>0</v>
      </c>
      <c r="E95" s="131"/>
      <c r="F95" s="132"/>
      <c r="G95" s="23">
        <f>G94+G61</f>
        <v>0</v>
      </c>
      <c r="H95" s="18"/>
    </row>
    <row r="96" spans="2:11" ht="15" customHeight="1" x14ac:dyDescent="0.3">
      <c r="B96" s="13"/>
      <c r="C96" s="14"/>
      <c r="D96" s="13"/>
      <c r="E96" s="13"/>
      <c r="F96" s="13"/>
      <c r="G96" s="21"/>
      <c r="H96" s="18"/>
    </row>
    <row r="97" spans="2:8" ht="30.75" customHeight="1" x14ac:dyDescent="0.3">
      <c r="B97" s="6" t="s">
        <v>80</v>
      </c>
      <c r="C97" s="128" t="s">
        <v>224</v>
      </c>
      <c r="D97" s="128"/>
      <c r="E97" s="128"/>
      <c r="F97" s="128"/>
      <c r="G97" s="129"/>
      <c r="H97" s="18"/>
    </row>
    <row r="98" spans="2:8" ht="211.2" x14ac:dyDescent="0.3">
      <c r="B98" s="19" t="s">
        <v>82</v>
      </c>
      <c r="C98" s="22" t="s">
        <v>225</v>
      </c>
      <c r="D98" s="9" t="s">
        <v>10</v>
      </c>
      <c r="E98" s="10">
        <v>210</v>
      </c>
      <c r="F98" s="11"/>
      <c r="G98" s="12">
        <f>E98*F98</f>
        <v>0</v>
      </c>
      <c r="H98" s="18"/>
    </row>
    <row r="99" spans="2:8" ht="18" customHeight="1" x14ac:dyDescent="0.3">
      <c r="B99" s="13"/>
      <c r="C99" s="14"/>
      <c r="D99" s="130" t="s">
        <v>0</v>
      </c>
      <c r="E99" s="131"/>
      <c r="F99" s="132"/>
      <c r="G99" s="15">
        <f>SUM(G98:G98)</f>
        <v>0</v>
      </c>
      <c r="H99" s="18"/>
    </row>
    <row r="100" spans="2:8" ht="18" customHeight="1" x14ac:dyDescent="0.3">
      <c r="B100" s="13"/>
      <c r="C100" s="14"/>
      <c r="D100" s="74"/>
      <c r="E100" s="74"/>
      <c r="F100" s="74"/>
      <c r="G100" s="77"/>
      <c r="H100" s="18"/>
    </row>
    <row r="101" spans="2:8" ht="18" customHeight="1" x14ac:dyDescent="0.3">
      <c r="B101" s="6" t="s">
        <v>81</v>
      </c>
      <c r="C101" s="128" t="s">
        <v>226</v>
      </c>
      <c r="D101" s="128"/>
      <c r="E101" s="128"/>
      <c r="F101" s="128"/>
      <c r="G101" s="129"/>
      <c r="H101" s="18"/>
    </row>
    <row r="102" spans="2:8" ht="26.4" x14ac:dyDescent="0.3">
      <c r="B102" s="19" t="s">
        <v>83</v>
      </c>
      <c r="C102" s="22" t="s">
        <v>227</v>
      </c>
      <c r="D102" s="9" t="s">
        <v>11</v>
      </c>
      <c r="E102" s="10">
        <v>150</v>
      </c>
      <c r="F102" s="11"/>
      <c r="G102" s="12">
        <f>E102*F102</f>
        <v>0</v>
      </c>
      <c r="H102" s="18"/>
    </row>
    <row r="103" spans="2:8" ht="52.8" x14ac:dyDescent="0.3">
      <c r="B103" s="19" t="s">
        <v>84</v>
      </c>
      <c r="C103" s="22" t="s">
        <v>228</v>
      </c>
      <c r="D103" s="9" t="s">
        <v>11</v>
      </c>
      <c r="E103" s="10">
        <v>103.75</v>
      </c>
      <c r="F103" s="11"/>
      <c r="G103" s="12">
        <f>E103*F103</f>
        <v>0</v>
      </c>
      <c r="H103" s="18"/>
    </row>
    <row r="104" spans="2:8" ht="39.6" x14ac:dyDescent="0.3">
      <c r="B104" s="19" t="s">
        <v>86</v>
      </c>
      <c r="C104" s="22" t="s">
        <v>229</v>
      </c>
      <c r="D104" s="9" t="s">
        <v>10</v>
      </c>
      <c r="E104" s="10">
        <v>56.31</v>
      </c>
      <c r="F104" s="11"/>
      <c r="G104" s="12">
        <f>E104*F104</f>
        <v>0</v>
      </c>
      <c r="H104" s="18"/>
    </row>
    <row r="105" spans="2:8" ht="18" customHeight="1" x14ac:dyDescent="0.3">
      <c r="B105" s="13"/>
      <c r="C105" s="14"/>
      <c r="D105" s="130" t="s">
        <v>0</v>
      </c>
      <c r="E105" s="131"/>
      <c r="F105" s="132"/>
      <c r="G105" s="15">
        <f>SUM(G102:G104)</f>
        <v>0</v>
      </c>
      <c r="H105" s="18"/>
    </row>
    <row r="106" spans="2:8" ht="18" customHeight="1" x14ac:dyDescent="0.3">
      <c r="B106" s="13"/>
      <c r="C106" s="14"/>
      <c r="D106" s="74"/>
      <c r="E106" s="74"/>
      <c r="F106" s="74"/>
      <c r="G106" s="77"/>
      <c r="H106" s="18"/>
    </row>
    <row r="107" spans="2:8" ht="18" customHeight="1" x14ac:dyDescent="0.3">
      <c r="B107" s="6" t="s">
        <v>85</v>
      </c>
      <c r="C107" s="128" t="s">
        <v>230</v>
      </c>
      <c r="D107" s="128"/>
      <c r="E107" s="128"/>
      <c r="F107" s="128"/>
      <c r="G107" s="129"/>
      <c r="H107" s="18"/>
    </row>
    <row r="108" spans="2:8" ht="105.6" x14ac:dyDescent="0.3">
      <c r="B108" s="19" t="s">
        <v>87</v>
      </c>
      <c r="C108" s="22" t="s">
        <v>232</v>
      </c>
      <c r="D108" s="9" t="s">
        <v>10</v>
      </c>
      <c r="E108" s="10">
        <v>80</v>
      </c>
      <c r="F108" s="11"/>
      <c r="G108" s="12">
        <f>E108*F108</f>
        <v>0</v>
      </c>
      <c r="H108" s="18"/>
    </row>
    <row r="109" spans="2:8" ht="92.4" x14ac:dyDescent="0.3">
      <c r="B109" s="19" t="s">
        <v>88</v>
      </c>
      <c r="C109" s="22" t="s">
        <v>231</v>
      </c>
      <c r="D109" s="9" t="s">
        <v>10</v>
      </c>
      <c r="E109" s="10">
        <v>65</v>
      </c>
      <c r="F109" s="11"/>
      <c r="G109" s="12">
        <f>E109*F109</f>
        <v>0</v>
      </c>
      <c r="H109" s="18"/>
    </row>
    <row r="110" spans="2:8" ht="12.75" customHeight="1" x14ac:dyDescent="0.3">
      <c r="B110" s="13"/>
      <c r="C110" s="14"/>
      <c r="D110" s="130" t="s">
        <v>0</v>
      </c>
      <c r="E110" s="131"/>
      <c r="F110" s="132"/>
      <c r="G110" s="15">
        <f>SUM(G108:G109)</f>
        <v>0</v>
      </c>
      <c r="H110" s="18"/>
    </row>
    <row r="111" spans="2:8" ht="12.75" customHeight="1" x14ac:dyDescent="0.3">
      <c r="B111" s="13"/>
      <c r="C111" s="14"/>
      <c r="D111" s="13"/>
      <c r="E111" s="13"/>
      <c r="F111" s="13"/>
      <c r="G111" s="21"/>
      <c r="H111" s="18"/>
    </row>
    <row r="112" spans="2:8" ht="12.75" customHeight="1" x14ac:dyDescent="0.3">
      <c r="B112" s="6" t="s">
        <v>89</v>
      </c>
      <c r="C112" s="128" t="s">
        <v>233</v>
      </c>
      <c r="D112" s="128"/>
      <c r="E112" s="128"/>
      <c r="F112" s="128"/>
      <c r="G112" s="129"/>
      <c r="H112" s="18"/>
    </row>
    <row r="113" spans="2:8" ht="172.2" customHeight="1" x14ac:dyDescent="0.3">
      <c r="B113" s="19" t="s">
        <v>90</v>
      </c>
      <c r="C113" s="22" t="s">
        <v>234</v>
      </c>
      <c r="D113" s="9" t="s">
        <v>10</v>
      </c>
      <c r="E113" s="10">
        <v>126.87</v>
      </c>
      <c r="F113" s="11"/>
      <c r="G113" s="12">
        <f>E113*F113</f>
        <v>0</v>
      </c>
      <c r="H113" s="18"/>
    </row>
    <row r="114" spans="2:8" ht="12.75" customHeight="1" x14ac:dyDescent="0.3">
      <c r="B114" s="13"/>
      <c r="C114" s="14"/>
      <c r="D114" s="130" t="s">
        <v>0</v>
      </c>
      <c r="E114" s="131"/>
      <c r="F114" s="132"/>
      <c r="G114" s="15">
        <f>SUM(G113:G113)</f>
        <v>0</v>
      </c>
      <c r="H114" s="18"/>
    </row>
    <row r="115" spans="2:8" ht="12.75" customHeight="1" x14ac:dyDescent="0.3">
      <c r="B115" s="13"/>
      <c r="C115" s="14"/>
      <c r="D115" s="13"/>
      <c r="E115" s="13"/>
      <c r="F115" s="13"/>
      <c r="G115" s="21"/>
      <c r="H115" s="18"/>
    </row>
    <row r="116" spans="2:8" ht="12.75" customHeight="1" x14ac:dyDescent="0.3">
      <c r="B116" s="6" t="s">
        <v>91</v>
      </c>
      <c r="C116" s="128" t="s">
        <v>235</v>
      </c>
      <c r="D116" s="128"/>
      <c r="E116" s="128"/>
      <c r="F116" s="128"/>
      <c r="G116" s="129"/>
      <c r="H116" s="18"/>
    </row>
    <row r="117" spans="2:8" ht="70.2" customHeight="1" x14ac:dyDescent="0.3">
      <c r="B117" s="19" t="s">
        <v>92</v>
      </c>
      <c r="C117" s="22" t="s">
        <v>236</v>
      </c>
      <c r="D117" s="9" t="s">
        <v>10</v>
      </c>
      <c r="E117" s="10">
        <v>25.61</v>
      </c>
      <c r="F117" s="11"/>
      <c r="G117" s="12">
        <f>E117*F117</f>
        <v>0</v>
      </c>
      <c r="H117" s="18"/>
    </row>
    <row r="118" spans="2:8" ht="62.55" customHeight="1" x14ac:dyDescent="0.3">
      <c r="B118" s="19" t="s">
        <v>93</v>
      </c>
      <c r="C118" s="22" t="s">
        <v>237</v>
      </c>
      <c r="D118" s="9" t="s">
        <v>10</v>
      </c>
      <c r="E118" s="10">
        <v>51.2</v>
      </c>
      <c r="F118" s="11"/>
      <c r="G118" s="12">
        <f t="shared" ref="G118:G119" si="14">E118*F118</f>
        <v>0</v>
      </c>
      <c r="H118" s="18"/>
    </row>
    <row r="119" spans="2:8" ht="55.8" customHeight="1" x14ac:dyDescent="0.3">
      <c r="B119" s="19" t="s">
        <v>94</v>
      </c>
      <c r="C119" s="22" t="s">
        <v>238</v>
      </c>
      <c r="D119" s="19" t="s">
        <v>113</v>
      </c>
      <c r="E119" s="10">
        <v>1</v>
      </c>
      <c r="F119" s="11"/>
      <c r="G119" s="12">
        <f t="shared" si="14"/>
        <v>0</v>
      </c>
      <c r="H119" s="18"/>
    </row>
    <row r="120" spans="2:8" ht="12.75" customHeight="1" x14ac:dyDescent="0.3">
      <c r="B120" s="13"/>
      <c r="C120" s="14"/>
      <c r="D120" s="130" t="s">
        <v>0</v>
      </c>
      <c r="E120" s="131"/>
      <c r="F120" s="132"/>
      <c r="G120" s="15">
        <f>SUM(G117:G119)</f>
        <v>0</v>
      </c>
      <c r="H120" s="18"/>
    </row>
    <row r="121" spans="2:8" ht="12.75" customHeight="1" x14ac:dyDescent="0.3">
      <c r="B121" s="13"/>
      <c r="C121" s="14"/>
      <c r="D121" s="81"/>
      <c r="E121" s="81"/>
      <c r="F121" s="81"/>
      <c r="G121" s="82"/>
      <c r="H121" s="18"/>
    </row>
    <row r="122" spans="2:8" x14ac:dyDescent="0.3">
      <c r="B122" s="13"/>
      <c r="C122" s="14"/>
      <c r="D122" s="13"/>
      <c r="E122" s="13"/>
      <c r="F122" s="13"/>
      <c r="G122" s="21"/>
    </row>
    <row r="123" spans="2:8" x14ac:dyDescent="0.3">
      <c r="B123" s="127" t="s">
        <v>239</v>
      </c>
      <c r="C123" s="127"/>
      <c r="D123" s="127"/>
      <c r="E123" s="127"/>
      <c r="F123" s="127"/>
      <c r="G123" s="127"/>
    </row>
    <row r="124" spans="2:8" x14ac:dyDescent="0.3">
      <c r="B124" s="26" t="s">
        <v>2</v>
      </c>
      <c r="C124" s="121" t="str">
        <f>C11</f>
        <v xml:space="preserve">PUNET PREGADITORE </v>
      </c>
      <c r="D124" s="122"/>
      <c r="E124" s="122"/>
      <c r="F124" s="123"/>
      <c r="G124" s="20">
        <f>G16</f>
        <v>0</v>
      </c>
    </row>
    <row r="125" spans="2:8" x14ac:dyDescent="0.3">
      <c r="B125" s="26" t="s">
        <v>5</v>
      </c>
      <c r="C125" s="121" t="str">
        <f>C18</f>
        <v>MURATIMI, SUVATIMI DHE LYERJA E MUREVE</v>
      </c>
      <c r="D125" s="122"/>
      <c r="E125" s="122"/>
      <c r="F125" s="123"/>
      <c r="G125" s="20">
        <f>G23</f>
        <v>0</v>
      </c>
    </row>
    <row r="126" spans="2:8" x14ac:dyDescent="0.3">
      <c r="B126" s="26" t="s">
        <v>12</v>
      </c>
      <c r="C126" s="121" t="str">
        <f>C25</f>
        <v>PUNET E DYSHEMESE</v>
      </c>
      <c r="D126" s="122"/>
      <c r="E126" s="122"/>
      <c r="F126" s="123"/>
      <c r="G126" s="20">
        <f>G30</f>
        <v>0</v>
      </c>
    </row>
    <row r="127" spans="2:8" x14ac:dyDescent="0.3">
      <c r="B127" s="26" t="s">
        <v>15</v>
      </c>
      <c r="C127" s="121" t="str">
        <f>C32</f>
        <v>PLLAKAT KERAMIKE MURI DHE DYSHEME</v>
      </c>
      <c r="D127" s="122"/>
      <c r="E127" s="122"/>
      <c r="F127" s="123"/>
      <c r="G127" s="20">
        <f>G36</f>
        <v>0</v>
      </c>
    </row>
    <row r="128" spans="2:8" x14ac:dyDescent="0.3">
      <c r="B128" s="26" t="s">
        <v>42</v>
      </c>
      <c r="C128" s="121" t="str">
        <f>C38</f>
        <v>PLLAKA GRANITI DYSHEME</v>
      </c>
      <c r="D128" s="122"/>
      <c r="E128" s="122"/>
      <c r="F128" s="123"/>
      <c r="G128" s="20">
        <f>G41</f>
        <v>0</v>
      </c>
    </row>
    <row r="129" spans="2:7" x14ac:dyDescent="0.3">
      <c r="B129" s="26" t="s">
        <v>45</v>
      </c>
      <c r="C129" s="121" t="str">
        <f>C43</f>
        <v>PUNET E TAVANIT</v>
      </c>
      <c r="D129" s="122"/>
      <c r="E129" s="122"/>
      <c r="F129" s="123"/>
      <c r="G129" s="20">
        <f>G45</f>
        <v>0</v>
      </c>
    </row>
    <row r="130" spans="2:7" x14ac:dyDescent="0.3">
      <c r="B130" s="26" t="s">
        <v>46</v>
      </c>
      <c r="C130" s="121" t="str">
        <f>C47</f>
        <v xml:space="preserve">PUNET E ZDRUKTHTARISE </v>
      </c>
      <c r="D130" s="122"/>
      <c r="E130" s="122"/>
      <c r="F130" s="123"/>
      <c r="G130" s="20">
        <f>G95</f>
        <v>0</v>
      </c>
    </row>
    <row r="131" spans="2:7" x14ac:dyDescent="0.3">
      <c r="B131" s="26" t="s">
        <v>80</v>
      </c>
      <c r="C131" s="121" t="str">
        <f>C97</f>
        <v>PUNET E FASADES</v>
      </c>
      <c r="D131" s="122"/>
      <c r="E131" s="122"/>
      <c r="F131" s="123"/>
      <c r="G131" s="20">
        <f>G99</f>
        <v>0</v>
      </c>
    </row>
    <row r="132" spans="2:7" x14ac:dyDescent="0.3">
      <c r="B132" s="26" t="s">
        <v>81</v>
      </c>
      <c r="C132" s="121" t="str">
        <f>C101</f>
        <v xml:space="preserve">PUNET E METALIT </v>
      </c>
      <c r="D132" s="122"/>
      <c r="E132" s="122"/>
      <c r="F132" s="123"/>
      <c r="G132" s="20">
        <f>G105</f>
        <v>0</v>
      </c>
    </row>
    <row r="133" spans="2:7" x14ac:dyDescent="0.3">
      <c r="B133" s="26" t="s">
        <v>85</v>
      </c>
      <c r="C133" s="121" t="str">
        <f>C107</f>
        <v>KUBEZIMI I SIPERFAQEVE</v>
      </c>
      <c r="D133" s="122"/>
      <c r="E133" s="122"/>
      <c r="F133" s="123"/>
      <c r="G133" s="20">
        <f>G110</f>
        <v>0</v>
      </c>
    </row>
    <row r="134" spans="2:7" x14ac:dyDescent="0.3">
      <c r="B134" s="26" t="s">
        <v>89</v>
      </c>
      <c r="C134" s="121" t="str">
        <f>C112</f>
        <v>HAPËSIRË E PRITJES PËR KANDIDATËT E MBULUAR ME KONSTRUKSION ME XHAM</v>
      </c>
      <c r="D134" s="122"/>
      <c r="E134" s="122"/>
      <c r="F134" s="123"/>
      <c r="G134" s="20">
        <f>G114</f>
        <v>0</v>
      </c>
    </row>
    <row r="135" spans="2:7" x14ac:dyDescent="0.3">
      <c r="B135" s="26" t="s">
        <v>91</v>
      </c>
      <c r="C135" s="121" t="str">
        <f>C116</f>
        <v>KRIJIMI I HAPËSIRAVE TË REJA MËSIMORE</v>
      </c>
      <c r="D135" s="122"/>
      <c r="E135" s="122"/>
      <c r="F135" s="123"/>
      <c r="G135" s="20">
        <f>G120</f>
        <v>0</v>
      </c>
    </row>
    <row r="136" spans="2:7" x14ac:dyDescent="0.3">
      <c r="B136" s="119" t="str">
        <f>C9</f>
        <v>PUNET NDERTIMORE</v>
      </c>
      <c r="C136" s="120"/>
      <c r="D136" s="120"/>
      <c r="E136" s="120"/>
      <c r="F136" s="39" t="s">
        <v>0</v>
      </c>
      <c r="G136" s="15">
        <f>SUM(G124:G135)</f>
        <v>0</v>
      </c>
    </row>
    <row r="137" spans="2:7" x14ac:dyDescent="0.3">
      <c r="B137" s="13"/>
      <c r="C137" s="14"/>
      <c r="D137" s="13"/>
      <c r="E137" s="13"/>
      <c r="F137" s="13"/>
      <c r="G137" s="21"/>
    </row>
  </sheetData>
  <mergeCells count="66">
    <mergeCell ref="D120:F120"/>
    <mergeCell ref="C124:F124"/>
    <mergeCell ref="C125:F125"/>
    <mergeCell ref="C126:F126"/>
    <mergeCell ref="C127:F127"/>
    <mergeCell ref="C107:G107"/>
    <mergeCell ref="D110:F110"/>
    <mergeCell ref="C112:G112"/>
    <mergeCell ref="D114:F114"/>
    <mergeCell ref="C116:G116"/>
    <mergeCell ref="D90:G90"/>
    <mergeCell ref="B90:B93"/>
    <mergeCell ref="D94:F94"/>
    <mergeCell ref="C101:G101"/>
    <mergeCell ref="D105:F105"/>
    <mergeCell ref="D57:G57"/>
    <mergeCell ref="B57:B58"/>
    <mergeCell ref="D61:F61"/>
    <mergeCell ref="B63:G63"/>
    <mergeCell ref="C38:G38"/>
    <mergeCell ref="D41:F41"/>
    <mergeCell ref="C43:G43"/>
    <mergeCell ref="D45:F45"/>
    <mergeCell ref="B48:G48"/>
    <mergeCell ref="B54:B56"/>
    <mergeCell ref="D54:G54"/>
    <mergeCell ref="B59:B60"/>
    <mergeCell ref="D59:G59"/>
    <mergeCell ref="C18:G18"/>
    <mergeCell ref="D23:F23"/>
    <mergeCell ref="C32:G32"/>
    <mergeCell ref="D36:F36"/>
    <mergeCell ref="B7:G7"/>
    <mergeCell ref="C2:G2"/>
    <mergeCell ref="B4:G4"/>
    <mergeCell ref="B5:G5"/>
    <mergeCell ref="B6:G6"/>
    <mergeCell ref="B123:G123"/>
    <mergeCell ref="C97:G97"/>
    <mergeCell ref="D99:F99"/>
    <mergeCell ref="D95:F95"/>
    <mergeCell ref="C9:G9"/>
    <mergeCell ref="C11:G11"/>
    <mergeCell ref="D16:F16"/>
    <mergeCell ref="C25:G25"/>
    <mergeCell ref="D30:F30"/>
    <mergeCell ref="B46:G46"/>
    <mergeCell ref="C47:G47"/>
    <mergeCell ref="B10:G10"/>
    <mergeCell ref="B136:E136"/>
    <mergeCell ref="C128:F128"/>
    <mergeCell ref="C129:F129"/>
    <mergeCell ref="C130:F130"/>
    <mergeCell ref="C131:F131"/>
    <mergeCell ref="C132:F132"/>
    <mergeCell ref="C133:F133"/>
    <mergeCell ref="C134:F134"/>
    <mergeCell ref="C135:F135"/>
    <mergeCell ref="D64:G64"/>
    <mergeCell ref="B64:B69"/>
    <mergeCell ref="D70:G70"/>
    <mergeCell ref="B70:B74"/>
    <mergeCell ref="D84:G84"/>
    <mergeCell ref="D75:G75"/>
    <mergeCell ref="B75:B83"/>
    <mergeCell ref="B84:B8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7"/>
  <sheetViews>
    <sheetView topLeftCell="A16" workbookViewId="0">
      <selection activeCell="I30" sqref="I30"/>
    </sheetView>
  </sheetViews>
  <sheetFormatPr defaultColWidth="11.44140625" defaultRowHeight="13.2" x14ac:dyDescent="0.3"/>
  <cols>
    <col min="1" max="1" width="1.44140625" style="2" customWidth="1"/>
    <col min="2" max="2" width="7.77734375" style="1" bestFit="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218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218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218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218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218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218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218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218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218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218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218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218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218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218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218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218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218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218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218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218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218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218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218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218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218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218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218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218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218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218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218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218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218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218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218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218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218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218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218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218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218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218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218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218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218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218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218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218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218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218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218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218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218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218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218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218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218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218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218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218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218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218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218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24"/>
      <c r="D2" s="124"/>
      <c r="E2" s="124"/>
      <c r="F2" s="124"/>
      <c r="G2" s="124"/>
    </row>
    <row r="3" spans="2:7" ht="4.5" customHeight="1" x14ac:dyDescent="0.3">
      <c r="B3" s="3"/>
      <c r="C3" s="3"/>
      <c r="D3" s="3"/>
      <c r="E3" s="4"/>
      <c r="F3" s="4"/>
      <c r="G3" s="4"/>
    </row>
    <row r="4" spans="2:7" ht="31.5" customHeight="1" x14ac:dyDescent="0.3">
      <c r="B4" s="125" t="s">
        <v>171</v>
      </c>
      <c r="C4" s="125"/>
      <c r="D4" s="125"/>
      <c r="E4" s="125"/>
      <c r="F4" s="125"/>
      <c r="G4" s="125"/>
    </row>
    <row r="5" spans="2:7" ht="15.75" customHeight="1" x14ac:dyDescent="0.3">
      <c r="B5" s="126" t="s">
        <v>172</v>
      </c>
      <c r="C5" s="126"/>
      <c r="D5" s="126"/>
      <c r="E5" s="126"/>
      <c r="F5" s="126"/>
      <c r="G5" s="126"/>
    </row>
    <row r="6" spans="2:7" ht="20.25" customHeight="1" x14ac:dyDescent="0.3">
      <c r="B6" s="126" t="s">
        <v>173</v>
      </c>
      <c r="C6" s="126"/>
      <c r="D6" s="126"/>
      <c r="E6" s="126"/>
      <c r="F6" s="126"/>
      <c r="G6" s="126"/>
    </row>
    <row r="7" spans="2:7" ht="84.75" customHeight="1" x14ac:dyDescent="0.3">
      <c r="B7" s="143" t="s">
        <v>174</v>
      </c>
      <c r="C7" s="144"/>
      <c r="D7" s="144"/>
      <c r="E7" s="144"/>
      <c r="F7" s="144"/>
      <c r="G7" s="145"/>
    </row>
    <row r="8" spans="2:7" ht="24.75" customHeight="1" x14ac:dyDescent="0.3">
      <c r="B8" s="60" t="s">
        <v>175</v>
      </c>
      <c r="C8" s="60" t="s">
        <v>176</v>
      </c>
      <c r="D8" s="60" t="s">
        <v>177</v>
      </c>
      <c r="E8" s="60" t="s">
        <v>178</v>
      </c>
      <c r="F8" s="60" t="s">
        <v>179</v>
      </c>
      <c r="G8" s="60" t="s">
        <v>156</v>
      </c>
    </row>
    <row r="9" spans="2:7" ht="13.5" customHeight="1" x14ac:dyDescent="0.3">
      <c r="B9" s="6" t="s">
        <v>30</v>
      </c>
      <c r="C9" s="133" t="s">
        <v>240</v>
      </c>
      <c r="D9" s="128"/>
      <c r="E9" s="128"/>
      <c r="F9" s="128"/>
      <c r="G9" s="129"/>
    </row>
    <row r="10" spans="2:7" ht="13.5" customHeight="1" x14ac:dyDescent="0.3">
      <c r="B10" s="140"/>
      <c r="C10" s="141"/>
      <c r="D10" s="141"/>
      <c r="E10" s="141"/>
      <c r="F10" s="141"/>
      <c r="G10" s="142"/>
    </row>
    <row r="11" spans="2:7" x14ac:dyDescent="0.3">
      <c r="B11" s="6" t="s">
        <v>31</v>
      </c>
      <c r="C11" s="134" t="s">
        <v>181</v>
      </c>
      <c r="D11" s="134"/>
      <c r="E11" s="134"/>
      <c r="F11" s="134"/>
      <c r="G11" s="134"/>
    </row>
    <row r="12" spans="2:7" ht="64.2" customHeight="1" x14ac:dyDescent="0.3">
      <c r="B12" s="7" t="s">
        <v>32</v>
      </c>
      <c r="C12" s="8" t="s">
        <v>241</v>
      </c>
      <c r="D12" s="9" t="s">
        <v>10</v>
      </c>
      <c r="E12" s="10">
        <v>4.66</v>
      </c>
      <c r="F12" s="11"/>
      <c r="G12" s="12">
        <f t="shared" ref="G12:G13" si="0">E12*F12</f>
        <v>0</v>
      </c>
    </row>
    <row r="13" spans="2:7" ht="105.6" x14ac:dyDescent="0.3">
      <c r="B13" s="7" t="s">
        <v>34</v>
      </c>
      <c r="C13" s="8" t="s">
        <v>242</v>
      </c>
      <c r="D13" s="9" t="s">
        <v>10</v>
      </c>
      <c r="E13" s="10">
        <v>30</v>
      </c>
      <c r="F13" s="11"/>
      <c r="G13" s="12">
        <f t="shared" si="0"/>
        <v>0</v>
      </c>
    </row>
    <row r="14" spans="2:7" x14ac:dyDescent="0.3">
      <c r="B14" s="13"/>
      <c r="C14" s="14"/>
      <c r="D14" s="130" t="s">
        <v>0</v>
      </c>
      <c r="E14" s="135"/>
      <c r="F14" s="135"/>
      <c r="G14" s="15">
        <f>SUM(G12:G13)</f>
        <v>0</v>
      </c>
    </row>
    <row r="15" spans="2:7" x14ac:dyDescent="0.3">
      <c r="B15" s="13"/>
      <c r="C15" s="14"/>
      <c r="D15" s="74"/>
      <c r="E15" s="75"/>
      <c r="F15" s="75"/>
      <c r="G15" s="76"/>
    </row>
    <row r="16" spans="2:7" x14ac:dyDescent="0.3">
      <c r="B16" s="6" t="s">
        <v>33</v>
      </c>
      <c r="C16" s="134" t="s">
        <v>243</v>
      </c>
      <c r="D16" s="134"/>
      <c r="E16" s="134"/>
      <c r="F16" s="134"/>
      <c r="G16" s="134"/>
    </row>
    <row r="17" spans="2:8" ht="39.6" x14ac:dyDescent="0.3">
      <c r="B17" s="7" t="s">
        <v>35</v>
      </c>
      <c r="C17" s="8" t="s">
        <v>244</v>
      </c>
      <c r="D17" s="9" t="s">
        <v>95</v>
      </c>
      <c r="E17" s="10">
        <v>32</v>
      </c>
      <c r="F17" s="11"/>
      <c r="G17" s="12">
        <f t="shared" ref="G17:G18" si="1">E17*F17</f>
        <v>0</v>
      </c>
    </row>
    <row r="18" spans="2:8" ht="66" x14ac:dyDescent="0.3">
      <c r="B18" s="7" t="s">
        <v>36</v>
      </c>
      <c r="C18" s="8" t="s">
        <v>245</v>
      </c>
      <c r="D18" s="9" t="s">
        <v>25</v>
      </c>
      <c r="E18" s="10">
        <v>2306.63</v>
      </c>
      <c r="F18" s="11"/>
      <c r="G18" s="12">
        <f t="shared" si="1"/>
        <v>0</v>
      </c>
    </row>
    <row r="19" spans="2:8" x14ac:dyDescent="0.3">
      <c r="B19" s="13"/>
      <c r="C19" s="14"/>
      <c r="D19" s="130" t="s">
        <v>0</v>
      </c>
      <c r="E19" s="135"/>
      <c r="F19" s="135"/>
      <c r="G19" s="15">
        <f>SUM(G17:G18)</f>
        <v>0</v>
      </c>
    </row>
    <row r="20" spans="2:8" ht="16.5" customHeight="1" x14ac:dyDescent="0.3">
      <c r="B20" s="16"/>
      <c r="C20" s="16"/>
      <c r="D20" s="16"/>
      <c r="E20" s="17"/>
      <c r="F20" s="16"/>
      <c r="G20" s="16"/>
    </row>
    <row r="21" spans="2:8" ht="12.75" customHeight="1" x14ac:dyDescent="0.3">
      <c r="B21" s="13"/>
      <c r="C21" s="14"/>
      <c r="D21" s="81"/>
      <c r="E21" s="81"/>
      <c r="F21" s="81"/>
      <c r="G21" s="82"/>
      <c r="H21" s="18"/>
    </row>
    <row r="22" spans="2:8" x14ac:dyDescent="0.3">
      <c r="B22" s="13"/>
      <c r="C22" s="14"/>
      <c r="D22" s="13"/>
      <c r="E22" s="13"/>
      <c r="F22" s="13"/>
      <c r="G22" s="21"/>
    </row>
    <row r="23" spans="2:8" x14ac:dyDescent="0.3">
      <c r="B23" s="127" t="s">
        <v>239</v>
      </c>
      <c r="C23" s="127"/>
      <c r="D23" s="127"/>
      <c r="E23" s="127"/>
      <c r="F23" s="127"/>
      <c r="G23" s="127"/>
    </row>
    <row r="24" spans="2:8" x14ac:dyDescent="0.3">
      <c r="B24" s="26" t="s">
        <v>2</v>
      </c>
      <c r="C24" s="121" t="str">
        <f>C11</f>
        <v xml:space="preserve">PUNET PREGADITORE </v>
      </c>
      <c r="D24" s="122"/>
      <c r="E24" s="122"/>
      <c r="F24" s="123"/>
      <c r="G24" s="20">
        <f>G14</f>
        <v>0</v>
      </c>
    </row>
    <row r="25" spans="2:8" x14ac:dyDescent="0.3">
      <c r="B25" s="26" t="s">
        <v>33</v>
      </c>
      <c r="C25" s="121" t="str">
        <f>C16</f>
        <v>PUNET E BETONIT</v>
      </c>
      <c r="D25" s="122"/>
      <c r="E25" s="122"/>
      <c r="F25" s="123"/>
      <c r="G25" s="20">
        <f>G19</f>
        <v>0</v>
      </c>
    </row>
    <row r="26" spans="2:8" x14ac:dyDescent="0.3">
      <c r="B26" s="119" t="str">
        <f>C9</f>
        <v xml:space="preserve">KAFAZI ASHENSORIT </v>
      </c>
      <c r="C26" s="120"/>
      <c r="D26" s="120"/>
      <c r="E26" s="120"/>
      <c r="F26" s="39" t="s">
        <v>0</v>
      </c>
      <c r="G26" s="15">
        <f>SUM(G24:G25)</f>
        <v>0</v>
      </c>
    </row>
    <row r="27" spans="2:8" x14ac:dyDescent="0.3">
      <c r="B27" s="13"/>
      <c r="C27" s="14"/>
      <c r="D27" s="13"/>
      <c r="E27" s="13"/>
      <c r="F27" s="13"/>
      <c r="G27" s="21"/>
    </row>
  </sheetData>
  <mergeCells count="15">
    <mergeCell ref="B26:E26"/>
    <mergeCell ref="C25:F25"/>
    <mergeCell ref="B23:G23"/>
    <mergeCell ref="C24:F24"/>
    <mergeCell ref="B10:G10"/>
    <mergeCell ref="C11:G11"/>
    <mergeCell ref="D14:F14"/>
    <mergeCell ref="C16:G16"/>
    <mergeCell ref="D19:F19"/>
    <mergeCell ref="C9:G9"/>
    <mergeCell ref="C2:G2"/>
    <mergeCell ref="B4:G4"/>
    <mergeCell ref="B5:G5"/>
    <mergeCell ref="B6:G6"/>
    <mergeCell ref="B7:G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topLeftCell="A16" workbookViewId="0">
      <selection activeCell="L21" sqref="L21"/>
    </sheetView>
  </sheetViews>
  <sheetFormatPr defaultColWidth="11.44140625" defaultRowHeight="13.2" x14ac:dyDescent="0.3"/>
  <cols>
    <col min="1" max="1" width="1.44140625" style="2" customWidth="1"/>
    <col min="2" max="2" width="7.77734375" style="1" bestFit="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18.33203125" style="2" customWidth="1"/>
    <col min="9" max="256" width="11.44140625" style="2"/>
    <col min="257" max="257" width="1.44140625" style="2" customWidth="1"/>
    <col min="258" max="258" width="7.77734375" style="2" bestFit="1" customWidth="1"/>
    <col min="259" max="259" width="56.218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218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218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218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218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218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218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218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218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218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218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218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218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218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218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218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218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218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218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218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218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218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218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218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218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218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218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218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218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218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218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218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218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218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218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218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218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218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218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218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218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218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218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218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218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218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218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218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218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218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218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218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218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218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218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218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218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218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218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218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218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218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218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24"/>
      <c r="D2" s="124"/>
      <c r="E2" s="124"/>
      <c r="F2" s="124"/>
      <c r="G2" s="124"/>
    </row>
    <row r="3" spans="2:7" ht="4.5" customHeight="1" x14ac:dyDescent="0.3">
      <c r="B3" s="3"/>
      <c r="C3" s="3"/>
      <c r="D3" s="3"/>
      <c r="E3" s="4"/>
      <c r="F3" s="4"/>
      <c r="G3" s="4"/>
    </row>
    <row r="4" spans="2:7" ht="31.5" customHeight="1" x14ac:dyDescent="0.3">
      <c r="B4" s="125" t="s">
        <v>171</v>
      </c>
      <c r="C4" s="125"/>
      <c r="D4" s="125"/>
      <c r="E4" s="125"/>
      <c r="F4" s="125"/>
      <c r="G4" s="125"/>
    </row>
    <row r="5" spans="2:7" ht="15.75" customHeight="1" x14ac:dyDescent="0.3">
      <c r="B5" s="126" t="s">
        <v>172</v>
      </c>
      <c r="C5" s="126"/>
      <c r="D5" s="126"/>
      <c r="E5" s="126"/>
      <c r="F5" s="126"/>
      <c r="G5" s="126"/>
    </row>
    <row r="6" spans="2:7" ht="20.25" customHeight="1" x14ac:dyDescent="0.3">
      <c r="B6" s="126" t="s">
        <v>173</v>
      </c>
      <c r="C6" s="126"/>
      <c r="D6" s="126"/>
      <c r="E6" s="126"/>
      <c r="F6" s="126"/>
      <c r="G6" s="126"/>
    </row>
    <row r="7" spans="2:7" ht="84.75" customHeight="1" x14ac:dyDescent="0.3">
      <c r="B7" s="143" t="s">
        <v>174</v>
      </c>
      <c r="C7" s="144"/>
      <c r="D7" s="144"/>
      <c r="E7" s="144"/>
      <c r="F7" s="144"/>
      <c r="G7" s="145"/>
    </row>
    <row r="8" spans="2:7" ht="24.75" customHeight="1" x14ac:dyDescent="0.3">
      <c r="B8" s="60" t="s">
        <v>175</v>
      </c>
      <c r="C8" s="60" t="s">
        <v>176</v>
      </c>
      <c r="D8" s="60" t="s">
        <v>177</v>
      </c>
      <c r="E8" s="60" t="s">
        <v>178</v>
      </c>
      <c r="F8" s="60" t="s">
        <v>179</v>
      </c>
      <c r="G8" s="60" t="s">
        <v>156</v>
      </c>
    </row>
    <row r="9" spans="2:7" ht="13.5" customHeight="1" x14ac:dyDescent="0.3">
      <c r="B9" s="6" t="s">
        <v>17</v>
      </c>
      <c r="C9" s="133" t="s">
        <v>246</v>
      </c>
      <c r="D9" s="128"/>
      <c r="E9" s="128"/>
      <c r="F9" s="128"/>
      <c r="G9" s="129"/>
    </row>
    <row r="10" spans="2:7" ht="45.75" customHeight="1" x14ac:dyDescent="0.3">
      <c r="B10" s="149" t="s">
        <v>247</v>
      </c>
      <c r="C10" s="150"/>
      <c r="D10" s="150"/>
      <c r="E10" s="150"/>
      <c r="F10" s="150"/>
      <c r="G10" s="151"/>
    </row>
    <row r="11" spans="2:7" x14ac:dyDescent="0.3">
      <c r="B11" s="6" t="s">
        <v>18</v>
      </c>
      <c r="C11" s="134" t="s">
        <v>248</v>
      </c>
      <c r="D11" s="134"/>
      <c r="E11" s="134"/>
      <c r="F11" s="134"/>
      <c r="G11" s="134"/>
    </row>
    <row r="12" spans="2:7" ht="92.4" x14ac:dyDescent="0.3">
      <c r="B12" s="7" t="s">
        <v>96</v>
      </c>
      <c r="C12" s="8" t="s">
        <v>249</v>
      </c>
      <c r="D12" s="9" t="s">
        <v>25</v>
      </c>
      <c r="E12" s="10">
        <v>955</v>
      </c>
      <c r="F12" s="11"/>
      <c r="G12" s="12">
        <f t="shared" ref="G12:G13" si="0">E12*F12</f>
        <v>0</v>
      </c>
    </row>
    <row r="13" spans="2:7" ht="79.2" x14ac:dyDescent="0.3">
      <c r="B13" s="7" t="s">
        <v>97</v>
      </c>
      <c r="C13" s="8" t="s">
        <v>250</v>
      </c>
      <c r="D13" s="9" t="s">
        <v>25</v>
      </c>
      <c r="E13" s="10">
        <v>1560</v>
      </c>
      <c r="F13" s="11"/>
      <c r="G13" s="12">
        <f t="shared" si="0"/>
        <v>0</v>
      </c>
    </row>
    <row r="14" spans="2:7" x14ac:dyDescent="0.3">
      <c r="B14" s="13"/>
      <c r="C14" s="14"/>
      <c r="D14" s="130" t="s">
        <v>0</v>
      </c>
      <c r="E14" s="135"/>
      <c r="F14" s="135"/>
      <c r="G14" s="15">
        <f>SUM(G12:G13)</f>
        <v>0</v>
      </c>
    </row>
    <row r="15" spans="2:7" x14ac:dyDescent="0.3">
      <c r="B15" s="13"/>
      <c r="C15" s="14"/>
      <c r="D15" s="74"/>
      <c r="E15" s="75"/>
      <c r="F15" s="75"/>
      <c r="G15" s="76"/>
    </row>
    <row r="16" spans="2:7" x14ac:dyDescent="0.3">
      <c r="B16" s="6" t="s">
        <v>19</v>
      </c>
      <c r="C16" s="134" t="s">
        <v>251</v>
      </c>
      <c r="D16" s="134"/>
      <c r="E16" s="134"/>
      <c r="F16" s="134"/>
      <c r="G16" s="134"/>
    </row>
    <row r="17" spans="2:8" ht="52.8" x14ac:dyDescent="0.3">
      <c r="B17" s="7" t="s">
        <v>20</v>
      </c>
      <c r="C17" s="8" t="s">
        <v>252</v>
      </c>
      <c r="D17" s="9" t="s">
        <v>10</v>
      </c>
      <c r="E17" s="10">
        <v>70</v>
      </c>
      <c r="F17" s="11"/>
      <c r="G17" s="12">
        <f t="shared" ref="G17" si="1">E17*F17</f>
        <v>0</v>
      </c>
    </row>
    <row r="18" spans="2:8" x14ac:dyDescent="0.3">
      <c r="B18" s="13"/>
      <c r="C18" s="14"/>
      <c r="D18" s="130" t="s">
        <v>0</v>
      </c>
      <c r="E18" s="135"/>
      <c r="F18" s="135"/>
      <c r="G18" s="15">
        <f>SUM(G17:G17)</f>
        <v>0</v>
      </c>
    </row>
    <row r="19" spans="2:8" x14ac:dyDescent="0.3">
      <c r="B19" s="13"/>
      <c r="C19" s="14"/>
      <c r="D19" s="74"/>
      <c r="E19" s="75"/>
      <c r="F19" s="75"/>
      <c r="G19" s="76"/>
    </row>
    <row r="20" spans="2:8" x14ac:dyDescent="0.3">
      <c r="B20" s="6" t="s">
        <v>21</v>
      </c>
      <c r="C20" s="134" t="s">
        <v>253</v>
      </c>
      <c r="D20" s="134"/>
      <c r="E20" s="134"/>
      <c r="F20" s="134"/>
      <c r="G20" s="134"/>
    </row>
    <row r="21" spans="2:8" ht="52.8" x14ac:dyDescent="0.3">
      <c r="B21" s="152" t="s">
        <v>98</v>
      </c>
      <c r="C21" s="8" t="s">
        <v>254</v>
      </c>
      <c r="D21" s="114"/>
      <c r="E21" s="150"/>
      <c r="F21" s="150"/>
      <c r="G21" s="151"/>
    </row>
    <row r="22" spans="2:8" x14ac:dyDescent="0.3">
      <c r="B22" s="153"/>
      <c r="C22" s="8" t="s">
        <v>255</v>
      </c>
      <c r="D22" s="19" t="s">
        <v>113</v>
      </c>
      <c r="E22" s="10">
        <v>72</v>
      </c>
      <c r="F22" s="11"/>
      <c r="G22" s="12">
        <f t="shared" ref="G22:G23" si="2">E22*F22</f>
        <v>0</v>
      </c>
    </row>
    <row r="23" spans="2:8" x14ac:dyDescent="0.3">
      <c r="B23" s="154"/>
      <c r="C23" s="8" t="s">
        <v>256</v>
      </c>
      <c r="D23" s="9" t="s">
        <v>25</v>
      </c>
      <c r="E23" s="10">
        <v>120</v>
      </c>
      <c r="F23" s="11"/>
      <c r="G23" s="12">
        <f t="shared" si="2"/>
        <v>0</v>
      </c>
    </row>
    <row r="24" spans="2:8" ht="16.5" customHeight="1" x14ac:dyDescent="0.3">
      <c r="B24" s="13"/>
      <c r="C24" s="14"/>
      <c r="D24" s="130" t="s">
        <v>0</v>
      </c>
      <c r="E24" s="135"/>
      <c r="F24" s="135"/>
      <c r="G24" s="15">
        <f>SUM(G21:G23)</f>
        <v>0</v>
      </c>
    </row>
    <row r="25" spans="2:8" ht="12.75" customHeight="1" x14ac:dyDescent="0.3">
      <c r="B25" s="13"/>
      <c r="C25" s="14"/>
      <c r="D25" s="81"/>
      <c r="E25" s="81"/>
      <c r="F25" s="81"/>
      <c r="G25" s="82"/>
      <c r="H25" s="18"/>
    </row>
    <row r="26" spans="2:8" x14ac:dyDescent="0.3">
      <c r="B26" s="13"/>
      <c r="C26" s="14"/>
      <c r="D26" s="13"/>
      <c r="E26" s="13"/>
      <c r="F26" s="13"/>
      <c r="G26" s="21"/>
    </row>
    <row r="27" spans="2:8" x14ac:dyDescent="0.3">
      <c r="B27" s="127" t="s">
        <v>239</v>
      </c>
      <c r="C27" s="127"/>
      <c r="D27" s="127"/>
      <c r="E27" s="127"/>
      <c r="F27" s="127"/>
      <c r="G27" s="127"/>
    </row>
    <row r="28" spans="2:8" x14ac:dyDescent="0.3">
      <c r="B28" s="26" t="s">
        <v>18</v>
      </c>
      <c r="C28" s="121" t="str">
        <f>C11</f>
        <v>PROFILET</v>
      </c>
      <c r="D28" s="122"/>
      <c r="E28" s="122"/>
      <c r="F28" s="123"/>
      <c r="G28" s="20">
        <f>G14</f>
        <v>0</v>
      </c>
    </row>
    <row r="29" spans="2:8" x14ac:dyDescent="0.3">
      <c r="B29" s="26" t="s">
        <v>19</v>
      </c>
      <c r="C29" s="121" t="str">
        <f>C16</f>
        <v>MBULESA E KULMIT</v>
      </c>
      <c r="D29" s="122"/>
      <c r="E29" s="122"/>
      <c r="F29" s="123"/>
      <c r="G29" s="20">
        <f>G18</f>
        <v>0</v>
      </c>
    </row>
    <row r="30" spans="2:8" x14ac:dyDescent="0.3">
      <c r="B30" s="26" t="s">
        <v>21</v>
      </c>
      <c r="C30" s="121" t="str">
        <f>C20</f>
        <v>MATERIAL LIDHES</v>
      </c>
      <c r="D30" s="122"/>
      <c r="E30" s="122"/>
      <c r="F30" s="123"/>
      <c r="G30" s="20">
        <f>G24</f>
        <v>0</v>
      </c>
    </row>
    <row r="31" spans="2:8" x14ac:dyDescent="0.3">
      <c r="B31" s="119" t="str">
        <f>C9</f>
        <v xml:space="preserve">KONSTRUKSIONI CELIKUT </v>
      </c>
      <c r="C31" s="120"/>
      <c r="D31" s="120"/>
      <c r="E31" s="120"/>
      <c r="F31" s="39" t="s">
        <v>0</v>
      </c>
      <c r="G31" s="15">
        <f>SUM(G28:G30)</f>
        <v>0</v>
      </c>
    </row>
    <row r="32" spans="2:8" x14ac:dyDescent="0.3">
      <c r="B32" s="13"/>
      <c r="C32" s="14"/>
      <c r="D32" s="13"/>
      <c r="E32" s="13"/>
      <c r="F32" s="13"/>
      <c r="G32" s="21"/>
    </row>
  </sheetData>
  <mergeCells count="20">
    <mergeCell ref="C28:F28"/>
    <mergeCell ref="C29:F29"/>
    <mergeCell ref="B31:E31"/>
    <mergeCell ref="C20:G20"/>
    <mergeCell ref="D24:F24"/>
    <mergeCell ref="D21:G21"/>
    <mergeCell ref="B21:B23"/>
    <mergeCell ref="C30:F30"/>
    <mergeCell ref="B27:G27"/>
    <mergeCell ref="B10:G10"/>
    <mergeCell ref="C11:G11"/>
    <mergeCell ref="D14:F14"/>
    <mergeCell ref="C16:G16"/>
    <mergeCell ref="D18:F18"/>
    <mergeCell ref="C9:G9"/>
    <mergeCell ref="C2:G2"/>
    <mergeCell ref="B4:G4"/>
    <mergeCell ref="B5:G5"/>
    <mergeCell ref="B6:G6"/>
    <mergeCell ref="B7:G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56"/>
  <sheetViews>
    <sheetView topLeftCell="A40" zoomScale="90" zoomScaleNormal="90" workbookViewId="0">
      <selection activeCell="F63" sqref="F63"/>
    </sheetView>
  </sheetViews>
  <sheetFormatPr defaultColWidth="11.44140625" defaultRowHeight="13.2" x14ac:dyDescent="0.3"/>
  <cols>
    <col min="1" max="1" width="1.44140625" style="2" customWidth="1"/>
    <col min="2" max="2" width="9.77734375" style="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6" width="11.44140625" style="2"/>
    <col min="257" max="257" width="1.44140625" style="2" customWidth="1"/>
    <col min="258" max="258" width="7.77734375" style="2" bestFit="1" customWidth="1"/>
    <col min="259" max="259" width="56.218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218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218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218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218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218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218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218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218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218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218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218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218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218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218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218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218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218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218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218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218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218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218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218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218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218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218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218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218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218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218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218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218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218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218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218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218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218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218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218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218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218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218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218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218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218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218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218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218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218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218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218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218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218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218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218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218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218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218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218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218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218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218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7" x14ac:dyDescent="0.3">
      <c r="C2" s="124"/>
      <c r="D2" s="124"/>
      <c r="E2" s="124"/>
      <c r="F2" s="124"/>
      <c r="G2" s="124"/>
    </row>
    <row r="3" spans="2:7" ht="4.5" customHeight="1" x14ac:dyDescent="0.3">
      <c r="B3" s="3"/>
      <c r="C3" s="3"/>
      <c r="D3" s="3"/>
      <c r="E3" s="4"/>
      <c r="F3" s="4"/>
      <c r="G3" s="4"/>
    </row>
    <row r="4" spans="2:7" ht="45" customHeight="1" x14ac:dyDescent="0.3">
      <c r="B4" s="125" t="s">
        <v>171</v>
      </c>
      <c r="C4" s="125"/>
      <c r="D4" s="125"/>
      <c r="E4" s="125"/>
      <c r="F4" s="125"/>
      <c r="G4" s="125"/>
    </row>
    <row r="5" spans="2:7" ht="21" customHeight="1" x14ac:dyDescent="0.3">
      <c r="B5" s="126" t="s">
        <v>172</v>
      </c>
      <c r="C5" s="126"/>
      <c r="D5" s="126"/>
      <c r="E5" s="126"/>
      <c r="F5" s="126"/>
      <c r="G5" s="126"/>
    </row>
    <row r="6" spans="2:7" ht="20.25" customHeight="1" x14ac:dyDescent="0.3">
      <c r="B6" s="126" t="s">
        <v>173</v>
      </c>
      <c r="C6" s="126"/>
      <c r="D6" s="126"/>
      <c r="E6" s="126"/>
      <c r="F6" s="126"/>
      <c r="G6" s="126"/>
    </row>
    <row r="7" spans="2:7" ht="84.75" customHeight="1" x14ac:dyDescent="0.3">
      <c r="B7" s="143" t="s">
        <v>174</v>
      </c>
      <c r="C7" s="144"/>
      <c r="D7" s="144"/>
      <c r="E7" s="144"/>
      <c r="F7" s="144"/>
      <c r="G7" s="145"/>
    </row>
    <row r="8" spans="2:7" ht="9" customHeight="1" x14ac:dyDescent="0.3">
      <c r="B8" s="5"/>
      <c r="C8" s="5"/>
      <c r="D8" s="5"/>
      <c r="E8" s="5"/>
      <c r="F8" s="5"/>
      <c r="G8" s="5"/>
    </row>
    <row r="9" spans="2:7" ht="15.6" x14ac:dyDescent="0.3">
      <c r="B9" s="31" t="s">
        <v>99</v>
      </c>
      <c r="C9" s="159" t="s">
        <v>257</v>
      </c>
      <c r="D9" s="160"/>
      <c r="E9" s="160"/>
      <c r="F9" s="160"/>
      <c r="G9" s="161"/>
    </row>
    <row r="10" spans="2:7" ht="69" customHeight="1" x14ac:dyDescent="0.3">
      <c r="B10" s="32"/>
      <c r="C10" s="162" t="s">
        <v>262</v>
      </c>
      <c r="D10" s="163"/>
      <c r="E10" s="163"/>
      <c r="F10" s="163"/>
      <c r="G10" s="164"/>
    </row>
    <row r="11" spans="2:7" ht="46.5" customHeight="1" x14ac:dyDescent="0.3">
      <c r="B11" s="60" t="s">
        <v>175</v>
      </c>
      <c r="C11" s="60" t="s">
        <v>176</v>
      </c>
      <c r="D11" s="60" t="s">
        <v>177</v>
      </c>
      <c r="E11" s="60" t="s">
        <v>178</v>
      </c>
      <c r="F11" s="60" t="s">
        <v>179</v>
      </c>
      <c r="G11" s="60" t="s">
        <v>156</v>
      </c>
    </row>
    <row r="12" spans="2:7" ht="21.75" customHeight="1" x14ac:dyDescent="0.3">
      <c r="B12" s="6" t="s">
        <v>100</v>
      </c>
      <c r="C12" s="133" t="s">
        <v>258</v>
      </c>
      <c r="D12" s="128"/>
      <c r="E12" s="128"/>
      <c r="F12" s="128"/>
      <c r="G12" s="129"/>
    </row>
    <row r="13" spans="2:7" ht="64.2" customHeight="1" x14ac:dyDescent="0.3">
      <c r="B13" s="19" t="s">
        <v>102</v>
      </c>
      <c r="C13" s="8" t="s">
        <v>259</v>
      </c>
      <c r="D13" s="9" t="s">
        <v>11</v>
      </c>
      <c r="E13" s="33">
        <v>20</v>
      </c>
      <c r="F13" s="25"/>
      <c r="G13" s="12">
        <f t="shared" ref="G13:G19" si="0">E13*F13</f>
        <v>0</v>
      </c>
    </row>
    <row r="14" spans="2:7" ht="37.799999999999997" customHeight="1" x14ac:dyDescent="0.3">
      <c r="B14" s="19" t="s">
        <v>23</v>
      </c>
      <c r="C14" s="8" t="s">
        <v>260</v>
      </c>
      <c r="D14" s="9" t="s">
        <v>101</v>
      </c>
      <c r="E14" s="33">
        <v>1</v>
      </c>
      <c r="F14" s="25"/>
      <c r="G14" s="12">
        <f t="shared" si="0"/>
        <v>0</v>
      </c>
    </row>
    <row r="15" spans="2:7" ht="26.4" x14ac:dyDescent="0.3">
      <c r="B15" s="19" t="s">
        <v>103</v>
      </c>
      <c r="C15" s="8" t="s">
        <v>270</v>
      </c>
      <c r="D15" s="9" t="s">
        <v>101</v>
      </c>
      <c r="E15" s="33">
        <v>7</v>
      </c>
      <c r="F15" s="25"/>
      <c r="G15" s="12">
        <f t="shared" si="0"/>
        <v>0</v>
      </c>
    </row>
    <row r="16" spans="2:7" ht="39.6" x14ac:dyDescent="0.3">
      <c r="B16" s="19" t="s">
        <v>104</v>
      </c>
      <c r="C16" s="8" t="s">
        <v>261</v>
      </c>
      <c r="D16" s="9" t="s">
        <v>113</v>
      </c>
      <c r="E16" s="33">
        <v>5</v>
      </c>
      <c r="F16" s="25"/>
      <c r="G16" s="12">
        <f t="shared" si="0"/>
        <v>0</v>
      </c>
    </row>
    <row r="17" spans="2:7" ht="39.6" x14ac:dyDescent="0.3">
      <c r="B17" s="19" t="s">
        <v>105</v>
      </c>
      <c r="C17" s="8" t="s">
        <v>263</v>
      </c>
      <c r="D17" s="9" t="s">
        <v>113</v>
      </c>
      <c r="E17" s="33">
        <v>1</v>
      </c>
      <c r="F17" s="25"/>
      <c r="G17" s="12">
        <f t="shared" si="0"/>
        <v>0</v>
      </c>
    </row>
    <row r="18" spans="2:7" x14ac:dyDescent="0.3">
      <c r="B18" s="19" t="s">
        <v>106</v>
      </c>
      <c r="C18" s="8" t="s">
        <v>264</v>
      </c>
      <c r="D18" s="9" t="s">
        <v>113</v>
      </c>
      <c r="E18" s="33">
        <v>1</v>
      </c>
      <c r="F18" s="25"/>
      <c r="G18" s="12">
        <f t="shared" si="0"/>
        <v>0</v>
      </c>
    </row>
    <row r="19" spans="2:7" x14ac:dyDescent="0.3">
      <c r="B19" s="19" t="s">
        <v>107</v>
      </c>
      <c r="C19" s="8" t="s">
        <v>265</v>
      </c>
      <c r="D19" s="9" t="s">
        <v>113</v>
      </c>
      <c r="E19" s="33">
        <v>1</v>
      </c>
      <c r="F19" s="25"/>
      <c r="G19" s="12">
        <f t="shared" si="0"/>
        <v>0</v>
      </c>
    </row>
    <row r="20" spans="2:7" x14ac:dyDescent="0.3">
      <c r="B20" s="13"/>
      <c r="C20" s="14"/>
      <c r="D20" s="130" t="s">
        <v>0</v>
      </c>
      <c r="E20" s="135"/>
      <c r="F20" s="135"/>
      <c r="G20" s="15">
        <f>SUM(G13:G19)</f>
        <v>0</v>
      </c>
    </row>
    <row r="21" spans="2:7" x14ac:dyDescent="0.3">
      <c r="B21" s="13"/>
      <c r="C21" s="14"/>
      <c r="D21" s="84"/>
      <c r="E21" s="85"/>
      <c r="F21" s="85"/>
      <c r="G21" s="86"/>
    </row>
    <row r="22" spans="2:7" ht="24" customHeight="1" x14ac:dyDescent="0.3">
      <c r="B22" s="6" t="s">
        <v>108</v>
      </c>
      <c r="C22" s="133" t="s">
        <v>266</v>
      </c>
      <c r="D22" s="128"/>
      <c r="E22" s="128"/>
      <c r="F22" s="128"/>
      <c r="G22" s="129"/>
    </row>
    <row r="23" spans="2:7" ht="126.75" customHeight="1" x14ac:dyDescent="0.3">
      <c r="B23" s="156" t="s">
        <v>114</v>
      </c>
      <c r="C23" s="8" t="s">
        <v>267</v>
      </c>
      <c r="D23" s="155"/>
      <c r="E23" s="141"/>
      <c r="F23" s="141"/>
      <c r="G23" s="142"/>
    </row>
    <row r="24" spans="2:7" x14ac:dyDescent="0.3">
      <c r="B24" s="153"/>
      <c r="C24" s="8" t="s">
        <v>109</v>
      </c>
      <c r="D24" s="19" t="s">
        <v>11</v>
      </c>
      <c r="E24" s="33">
        <v>23</v>
      </c>
      <c r="F24" s="25"/>
      <c r="G24" s="12">
        <f t="shared" ref="G24:G29" si="1">E24*F24</f>
        <v>0</v>
      </c>
    </row>
    <row r="25" spans="2:7" x14ac:dyDescent="0.3">
      <c r="B25" s="153"/>
      <c r="C25" s="8" t="s">
        <v>110</v>
      </c>
      <c r="D25" s="19" t="s">
        <v>11</v>
      </c>
      <c r="E25" s="33">
        <v>25</v>
      </c>
      <c r="F25" s="25"/>
      <c r="G25" s="12">
        <f t="shared" si="1"/>
        <v>0</v>
      </c>
    </row>
    <row r="26" spans="2:7" x14ac:dyDescent="0.3">
      <c r="B26" s="153"/>
      <c r="C26" s="34" t="s">
        <v>111</v>
      </c>
      <c r="D26" s="19" t="s">
        <v>11</v>
      </c>
      <c r="E26" s="20">
        <v>46</v>
      </c>
      <c r="F26" s="25"/>
      <c r="G26" s="12">
        <f t="shared" si="1"/>
        <v>0</v>
      </c>
    </row>
    <row r="27" spans="2:7" x14ac:dyDescent="0.3">
      <c r="B27" s="154"/>
      <c r="C27" s="8" t="s">
        <v>112</v>
      </c>
      <c r="D27" s="19" t="s">
        <v>11</v>
      </c>
      <c r="E27" s="33">
        <v>20</v>
      </c>
      <c r="F27" s="25"/>
      <c r="G27" s="12">
        <f t="shared" si="1"/>
        <v>0</v>
      </c>
    </row>
    <row r="28" spans="2:7" ht="26.4" x14ac:dyDescent="0.3">
      <c r="B28" s="19" t="s">
        <v>115</v>
      </c>
      <c r="C28" s="8" t="s">
        <v>268</v>
      </c>
      <c r="D28" s="9" t="s">
        <v>11</v>
      </c>
      <c r="E28" s="33">
        <v>13</v>
      </c>
      <c r="F28" s="25"/>
      <c r="G28" s="12">
        <f t="shared" si="1"/>
        <v>0</v>
      </c>
    </row>
    <row r="29" spans="2:7" ht="39.6" x14ac:dyDescent="0.3">
      <c r="B29" s="19" t="s">
        <v>116</v>
      </c>
      <c r="C29" s="8" t="s">
        <v>269</v>
      </c>
      <c r="D29" s="19" t="s">
        <v>113</v>
      </c>
      <c r="E29" s="33">
        <v>9</v>
      </c>
      <c r="F29" s="25"/>
      <c r="G29" s="12">
        <f t="shared" si="1"/>
        <v>0</v>
      </c>
    </row>
    <row r="30" spans="2:7" x14ac:dyDescent="0.3">
      <c r="B30" s="13"/>
      <c r="C30" s="14"/>
      <c r="D30" s="130" t="s">
        <v>0</v>
      </c>
      <c r="E30" s="135"/>
      <c r="F30" s="135"/>
      <c r="G30" s="15">
        <f>SUM(G23:G29)</f>
        <v>0</v>
      </c>
    </row>
    <row r="31" spans="2:7" ht="14.4" x14ac:dyDescent="0.3">
      <c r="B31" s="165"/>
      <c r="C31" s="166"/>
      <c r="D31" s="166"/>
      <c r="E31" s="166"/>
      <c r="F31" s="166"/>
      <c r="G31" s="167"/>
    </row>
    <row r="32" spans="2:7" x14ac:dyDescent="0.3">
      <c r="B32" s="6" t="s">
        <v>117</v>
      </c>
      <c r="C32" s="133" t="s">
        <v>271</v>
      </c>
      <c r="D32" s="128"/>
      <c r="E32" s="128"/>
      <c r="F32" s="128"/>
      <c r="G32" s="129"/>
    </row>
    <row r="33" spans="2:7" ht="92.4" x14ac:dyDescent="0.3">
      <c r="B33" s="19" t="s">
        <v>118</v>
      </c>
      <c r="C33" s="8" t="s">
        <v>272</v>
      </c>
      <c r="D33" s="19" t="s">
        <v>11</v>
      </c>
      <c r="E33" s="33">
        <v>36</v>
      </c>
      <c r="F33" s="33"/>
      <c r="G33" s="12">
        <f t="shared" ref="G33:G38" si="2">E33*F33</f>
        <v>0</v>
      </c>
    </row>
    <row r="34" spans="2:7" ht="52.8" x14ac:dyDescent="0.3">
      <c r="B34" s="156" t="s">
        <v>119</v>
      </c>
      <c r="C34" s="8" t="s">
        <v>273</v>
      </c>
      <c r="D34" s="157"/>
      <c r="E34" s="141"/>
      <c r="F34" s="141"/>
      <c r="G34" s="142"/>
    </row>
    <row r="35" spans="2:7" x14ac:dyDescent="0.3">
      <c r="B35" s="154"/>
      <c r="C35" s="35" t="s">
        <v>274</v>
      </c>
      <c r="D35" s="9" t="s">
        <v>11</v>
      </c>
      <c r="E35" s="24">
        <v>81</v>
      </c>
      <c r="F35" s="25"/>
      <c r="G35" s="12">
        <f t="shared" si="2"/>
        <v>0</v>
      </c>
    </row>
    <row r="36" spans="2:7" x14ac:dyDescent="0.3">
      <c r="B36" s="19" t="s">
        <v>120</v>
      </c>
      <c r="C36" s="35" t="s">
        <v>275</v>
      </c>
      <c r="D36" s="9" t="s">
        <v>11</v>
      </c>
      <c r="E36" s="24">
        <v>46</v>
      </c>
      <c r="F36" s="25"/>
      <c r="G36" s="12">
        <f t="shared" si="2"/>
        <v>0</v>
      </c>
    </row>
    <row r="37" spans="2:7" ht="42" customHeight="1" x14ac:dyDescent="0.3">
      <c r="B37" s="19" t="s">
        <v>121</v>
      </c>
      <c r="C37" s="35" t="s">
        <v>276</v>
      </c>
      <c r="D37" s="19" t="s">
        <v>113</v>
      </c>
      <c r="E37" s="24">
        <v>4</v>
      </c>
      <c r="F37" s="25"/>
      <c r="G37" s="12">
        <f t="shared" si="2"/>
        <v>0</v>
      </c>
    </row>
    <row r="38" spans="2:7" ht="26.4" x14ac:dyDescent="0.3">
      <c r="B38" s="19" t="s">
        <v>122</v>
      </c>
      <c r="C38" s="35" t="s">
        <v>277</v>
      </c>
      <c r="D38" s="19" t="s">
        <v>113</v>
      </c>
      <c r="E38" s="24">
        <v>10</v>
      </c>
      <c r="F38" s="25"/>
      <c r="G38" s="12">
        <f t="shared" si="2"/>
        <v>0</v>
      </c>
    </row>
    <row r="39" spans="2:7" x14ac:dyDescent="0.3">
      <c r="B39" s="13"/>
      <c r="C39" s="14"/>
      <c r="D39" s="130" t="s">
        <v>0</v>
      </c>
      <c r="E39" s="135"/>
      <c r="F39" s="135"/>
      <c r="G39" s="15">
        <f>SUM(G33:G38)</f>
        <v>0</v>
      </c>
    </row>
    <row r="40" spans="2:7" x14ac:dyDescent="0.3">
      <c r="B40" s="27"/>
      <c r="C40" s="40"/>
      <c r="D40" s="40"/>
      <c r="E40" s="40"/>
      <c r="F40" s="40"/>
      <c r="G40" s="41"/>
    </row>
    <row r="41" spans="2:7" x14ac:dyDescent="0.3">
      <c r="B41" s="6" t="s">
        <v>123</v>
      </c>
      <c r="C41" s="133" t="s">
        <v>278</v>
      </c>
      <c r="D41" s="128"/>
      <c r="E41" s="128"/>
      <c r="F41" s="128"/>
      <c r="G41" s="129"/>
    </row>
    <row r="42" spans="2:7" ht="28.8" customHeight="1" x14ac:dyDescent="0.3">
      <c r="B42" s="114" t="s">
        <v>279</v>
      </c>
      <c r="C42" s="158"/>
      <c r="D42" s="158"/>
      <c r="E42" s="158"/>
      <c r="F42" s="158"/>
      <c r="G42" s="99"/>
    </row>
    <row r="43" spans="2:7" ht="26.4" x14ac:dyDescent="0.3">
      <c r="B43" s="19" t="s">
        <v>124</v>
      </c>
      <c r="C43" s="8" t="s">
        <v>280</v>
      </c>
      <c r="D43" s="19" t="s">
        <v>113</v>
      </c>
      <c r="E43" s="33">
        <v>11</v>
      </c>
      <c r="F43" s="25"/>
      <c r="G43" s="12">
        <f t="shared" ref="G43:G44" si="3">E43*F43</f>
        <v>0</v>
      </c>
    </row>
    <row r="44" spans="2:7" ht="26.4" x14ac:dyDescent="0.3">
      <c r="B44" s="19" t="s">
        <v>125</v>
      </c>
      <c r="C44" s="8" t="s">
        <v>281</v>
      </c>
      <c r="D44" s="19" t="s">
        <v>113</v>
      </c>
      <c r="E44" s="33">
        <v>10</v>
      </c>
      <c r="F44" s="25"/>
      <c r="G44" s="12">
        <f t="shared" si="3"/>
        <v>0</v>
      </c>
    </row>
    <row r="45" spans="2:7" ht="26.4" x14ac:dyDescent="0.3">
      <c r="B45" s="19" t="s">
        <v>126</v>
      </c>
      <c r="C45" s="34" t="s">
        <v>282</v>
      </c>
      <c r="D45" s="19" t="s">
        <v>113</v>
      </c>
      <c r="E45" s="20">
        <v>10</v>
      </c>
      <c r="F45" s="25"/>
      <c r="G45" s="12">
        <f>E45*F45</f>
        <v>0</v>
      </c>
    </row>
    <row r="46" spans="2:7" x14ac:dyDescent="0.3">
      <c r="B46" s="19" t="s">
        <v>127</v>
      </c>
      <c r="C46" s="34" t="s">
        <v>283</v>
      </c>
      <c r="D46" s="19" t="s">
        <v>113</v>
      </c>
      <c r="E46" s="20">
        <v>5</v>
      </c>
      <c r="F46" s="25"/>
      <c r="G46" s="12">
        <f>E46*F46</f>
        <v>0</v>
      </c>
    </row>
    <row r="47" spans="2:7" x14ac:dyDescent="0.3">
      <c r="B47" s="13"/>
      <c r="C47" s="14"/>
      <c r="D47" s="130" t="s">
        <v>0</v>
      </c>
      <c r="E47" s="135"/>
      <c r="F47" s="135"/>
      <c r="G47" s="15">
        <f>SUM(G42:G46)</f>
        <v>0</v>
      </c>
    </row>
    <row r="48" spans="2:7" x14ac:dyDescent="0.3">
      <c r="B48" s="13"/>
      <c r="C48" s="14"/>
      <c r="D48" s="13"/>
      <c r="E48" s="28"/>
      <c r="F48" s="28"/>
      <c r="G48" s="29"/>
    </row>
    <row r="49" spans="2:7" x14ac:dyDescent="0.3">
      <c r="B49" s="13"/>
      <c r="C49" s="14"/>
      <c r="D49" s="13"/>
      <c r="E49" s="28"/>
      <c r="F49" s="28"/>
      <c r="G49" s="21"/>
    </row>
    <row r="50" spans="2:7" x14ac:dyDescent="0.3">
      <c r="B50" s="127" t="s">
        <v>239</v>
      </c>
      <c r="C50" s="127"/>
      <c r="D50" s="127"/>
      <c r="E50" s="127"/>
      <c r="F50" s="127"/>
      <c r="G50" s="127"/>
    </row>
    <row r="51" spans="2:7" x14ac:dyDescent="0.3">
      <c r="B51" s="26" t="s">
        <v>100</v>
      </c>
      <c r="C51" s="121" t="str">
        <f>C12</f>
        <v xml:space="preserve">PUNET NDERTIMORE </v>
      </c>
      <c r="D51" s="122"/>
      <c r="E51" s="122"/>
      <c r="F51" s="123"/>
      <c r="G51" s="20">
        <f>G20</f>
        <v>0</v>
      </c>
    </row>
    <row r="52" spans="2:7" x14ac:dyDescent="0.3">
      <c r="B52" s="26" t="s">
        <v>108</v>
      </c>
      <c r="C52" s="121" t="str">
        <f>C22</f>
        <v xml:space="preserve">RRJETI KANALIZIMIT </v>
      </c>
      <c r="D52" s="122"/>
      <c r="E52" s="122"/>
      <c r="F52" s="123"/>
      <c r="G52" s="20">
        <f>G30</f>
        <v>0</v>
      </c>
    </row>
    <row r="53" spans="2:7" x14ac:dyDescent="0.3">
      <c r="B53" s="26" t="s">
        <v>117</v>
      </c>
      <c r="C53" s="121" t="str">
        <f>C32</f>
        <v>RRJETI I UJESJELLESIT</v>
      </c>
      <c r="D53" s="122"/>
      <c r="E53" s="122"/>
      <c r="F53" s="123"/>
      <c r="G53" s="20">
        <f>G39</f>
        <v>0</v>
      </c>
    </row>
    <row r="54" spans="2:7" x14ac:dyDescent="0.3">
      <c r="B54" s="26" t="s">
        <v>123</v>
      </c>
      <c r="C54" s="121" t="str">
        <f>C41</f>
        <v>SANITARI</v>
      </c>
      <c r="D54" s="122"/>
      <c r="E54" s="122"/>
      <c r="F54" s="123"/>
      <c r="G54" s="20">
        <f>G47</f>
        <v>0</v>
      </c>
    </row>
    <row r="55" spans="2:7" x14ac:dyDescent="0.3">
      <c r="B55" s="30"/>
      <c r="C55" s="120" t="str">
        <f>C9</f>
        <v xml:space="preserve">PUNIMET HIDROTEKNIKE </v>
      </c>
      <c r="D55" s="120"/>
      <c r="E55" s="120"/>
      <c r="F55" s="39" t="s">
        <v>0</v>
      </c>
      <c r="G55" s="15">
        <f>SUM(G51:G54)</f>
        <v>0</v>
      </c>
    </row>
    <row r="56" spans="2:7" x14ac:dyDescent="0.3">
      <c r="B56" s="13"/>
      <c r="C56" s="14"/>
      <c r="D56" s="13"/>
      <c r="E56" s="28"/>
      <c r="F56" s="28"/>
      <c r="G56" s="21"/>
    </row>
  </sheetData>
  <mergeCells count="27">
    <mergeCell ref="C10:G10"/>
    <mergeCell ref="D20:F20"/>
    <mergeCell ref="C12:G12"/>
    <mergeCell ref="C32:G32"/>
    <mergeCell ref="B31:G31"/>
    <mergeCell ref="C22:G22"/>
    <mergeCell ref="D30:F30"/>
    <mergeCell ref="C2:G2"/>
    <mergeCell ref="B4:G4"/>
    <mergeCell ref="B5:G5"/>
    <mergeCell ref="B6:G6"/>
    <mergeCell ref="C9:G9"/>
    <mergeCell ref="B7:G7"/>
    <mergeCell ref="D47:F47"/>
    <mergeCell ref="D23:G23"/>
    <mergeCell ref="C55:E55"/>
    <mergeCell ref="B50:G50"/>
    <mergeCell ref="C51:F51"/>
    <mergeCell ref="C52:F52"/>
    <mergeCell ref="C53:F53"/>
    <mergeCell ref="C54:F54"/>
    <mergeCell ref="B23:B27"/>
    <mergeCell ref="D34:G34"/>
    <mergeCell ref="B34:B35"/>
    <mergeCell ref="B42:G42"/>
    <mergeCell ref="D39:F39"/>
    <mergeCell ref="C41:G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2"/>
  <sheetViews>
    <sheetView topLeftCell="A4" workbookViewId="0">
      <selection activeCell="M12" sqref="M12"/>
    </sheetView>
  </sheetViews>
  <sheetFormatPr defaultColWidth="11.44140625" defaultRowHeight="13.2" x14ac:dyDescent="0.3"/>
  <cols>
    <col min="1" max="1" width="1.44140625" style="2" customWidth="1"/>
    <col min="2" max="2" width="7.77734375" style="1" bestFit="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3" width="11.44140625" style="2"/>
    <col min="254" max="254" width="1.44140625" style="2" customWidth="1"/>
    <col min="255" max="255" width="7.77734375" style="2" bestFit="1" customWidth="1"/>
    <col min="256" max="256" width="56.21875" style="2" customWidth="1"/>
    <col min="257" max="257" width="8.44140625" style="2" bestFit="1" customWidth="1"/>
    <col min="258" max="258" width="10.77734375" style="2" bestFit="1" customWidth="1"/>
    <col min="259" max="259" width="13.44140625" style="2" customWidth="1"/>
    <col min="260" max="260" width="17.44140625" style="2" customWidth="1"/>
    <col min="261" max="261" width="2.44140625" style="2" customWidth="1"/>
    <col min="262" max="509" width="11.44140625" style="2"/>
    <col min="510" max="510" width="1.44140625" style="2" customWidth="1"/>
    <col min="511" max="511" width="7.77734375" style="2" bestFit="1" customWidth="1"/>
    <col min="512" max="512" width="56.21875" style="2" customWidth="1"/>
    <col min="513" max="513" width="8.44140625" style="2" bestFit="1" customWidth="1"/>
    <col min="514" max="514" width="10.77734375" style="2" bestFit="1" customWidth="1"/>
    <col min="515" max="515" width="13.44140625" style="2" customWidth="1"/>
    <col min="516" max="516" width="17.44140625" style="2" customWidth="1"/>
    <col min="517" max="517" width="2.44140625" style="2" customWidth="1"/>
    <col min="518" max="765" width="11.44140625" style="2"/>
    <col min="766" max="766" width="1.44140625" style="2" customWidth="1"/>
    <col min="767" max="767" width="7.77734375" style="2" bestFit="1" customWidth="1"/>
    <col min="768" max="768" width="56.21875" style="2" customWidth="1"/>
    <col min="769" max="769" width="8.44140625" style="2" bestFit="1" customWidth="1"/>
    <col min="770" max="770" width="10.77734375" style="2" bestFit="1" customWidth="1"/>
    <col min="771" max="771" width="13.44140625" style="2" customWidth="1"/>
    <col min="772" max="772" width="17.44140625" style="2" customWidth="1"/>
    <col min="773" max="773" width="2.44140625" style="2" customWidth="1"/>
    <col min="774" max="1021" width="11.44140625" style="2"/>
    <col min="1022" max="1022" width="1.44140625" style="2" customWidth="1"/>
    <col min="1023" max="1023" width="7.77734375" style="2" bestFit="1" customWidth="1"/>
    <col min="1024" max="1024" width="56.21875" style="2" customWidth="1"/>
    <col min="1025" max="1025" width="8.44140625" style="2" bestFit="1" customWidth="1"/>
    <col min="1026" max="1026" width="10.77734375" style="2" bestFit="1" customWidth="1"/>
    <col min="1027" max="1027" width="13.44140625" style="2" customWidth="1"/>
    <col min="1028" max="1028" width="17.44140625" style="2" customWidth="1"/>
    <col min="1029" max="1029" width="2.44140625" style="2" customWidth="1"/>
    <col min="1030" max="1277" width="11.44140625" style="2"/>
    <col min="1278" max="1278" width="1.44140625" style="2" customWidth="1"/>
    <col min="1279" max="1279" width="7.77734375" style="2" bestFit="1" customWidth="1"/>
    <col min="1280" max="1280" width="56.21875" style="2" customWidth="1"/>
    <col min="1281" max="1281" width="8.44140625" style="2" bestFit="1" customWidth="1"/>
    <col min="1282" max="1282" width="10.77734375" style="2" bestFit="1" customWidth="1"/>
    <col min="1283" max="1283" width="13.44140625" style="2" customWidth="1"/>
    <col min="1284" max="1284" width="17.44140625" style="2" customWidth="1"/>
    <col min="1285" max="1285" width="2.44140625" style="2" customWidth="1"/>
    <col min="1286" max="1533" width="11.44140625" style="2"/>
    <col min="1534" max="1534" width="1.44140625" style="2" customWidth="1"/>
    <col min="1535" max="1535" width="7.77734375" style="2" bestFit="1" customWidth="1"/>
    <col min="1536" max="1536" width="56.21875" style="2" customWidth="1"/>
    <col min="1537" max="1537" width="8.44140625" style="2" bestFit="1" customWidth="1"/>
    <col min="1538" max="1538" width="10.77734375" style="2" bestFit="1" customWidth="1"/>
    <col min="1539" max="1539" width="13.44140625" style="2" customWidth="1"/>
    <col min="1540" max="1540" width="17.44140625" style="2" customWidth="1"/>
    <col min="1541" max="1541" width="2.44140625" style="2" customWidth="1"/>
    <col min="1542" max="1789" width="11.44140625" style="2"/>
    <col min="1790" max="1790" width="1.44140625" style="2" customWidth="1"/>
    <col min="1791" max="1791" width="7.77734375" style="2" bestFit="1" customWidth="1"/>
    <col min="1792" max="1792" width="56.21875" style="2" customWidth="1"/>
    <col min="1793" max="1793" width="8.44140625" style="2" bestFit="1" customWidth="1"/>
    <col min="1794" max="1794" width="10.77734375" style="2" bestFit="1" customWidth="1"/>
    <col min="1795" max="1795" width="13.44140625" style="2" customWidth="1"/>
    <col min="1796" max="1796" width="17.44140625" style="2" customWidth="1"/>
    <col min="1797" max="1797" width="2.44140625" style="2" customWidth="1"/>
    <col min="1798" max="2045" width="11.44140625" style="2"/>
    <col min="2046" max="2046" width="1.44140625" style="2" customWidth="1"/>
    <col min="2047" max="2047" width="7.77734375" style="2" bestFit="1" customWidth="1"/>
    <col min="2048" max="2048" width="56.21875" style="2" customWidth="1"/>
    <col min="2049" max="2049" width="8.44140625" style="2" bestFit="1" customWidth="1"/>
    <col min="2050" max="2050" width="10.77734375" style="2" bestFit="1" customWidth="1"/>
    <col min="2051" max="2051" width="13.44140625" style="2" customWidth="1"/>
    <col min="2052" max="2052" width="17.44140625" style="2" customWidth="1"/>
    <col min="2053" max="2053" width="2.44140625" style="2" customWidth="1"/>
    <col min="2054" max="2301" width="11.44140625" style="2"/>
    <col min="2302" max="2302" width="1.44140625" style="2" customWidth="1"/>
    <col min="2303" max="2303" width="7.77734375" style="2" bestFit="1" customWidth="1"/>
    <col min="2304" max="2304" width="56.21875" style="2" customWidth="1"/>
    <col min="2305" max="2305" width="8.44140625" style="2" bestFit="1" customWidth="1"/>
    <col min="2306" max="2306" width="10.77734375" style="2" bestFit="1" customWidth="1"/>
    <col min="2307" max="2307" width="13.44140625" style="2" customWidth="1"/>
    <col min="2308" max="2308" width="17.44140625" style="2" customWidth="1"/>
    <col min="2309" max="2309" width="2.44140625" style="2" customWidth="1"/>
    <col min="2310" max="2557" width="11.44140625" style="2"/>
    <col min="2558" max="2558" width="1.44140625" style="2" customWidth="1"/>
    <col min="2559" max="2559" width="7.77734375" style="2" bestFit="1" customWidth="1"/>
    <col min="2560" max="2560" width="56.21875" style="2" customWidth="1"/>
    <col min="2561" max="2561" width="8.44140625" style="2" bestFit="1" customWidth="1"/>
    <col min="2562" max="2562" width="10.77734375" style="2" bestFit="1" customWidth="1"/>
    <col min="2563" max="2563" width="13.44140625" style="2" customWidth="1"/>
    <col min="2564" max="2564" width="17.44140625" style="2" customWidth="1"/>
    <col min="2565" max="2565" width="2.44140625" style="2" customWidth="1"/>
    <col min="2566" max="2813" width="11.44140625" style="2"/>
    <col min="2814" max="2814" width="1.44140625" style="2" customWidth="1"/>
    <col min="2815" max="2815" width="7.77734375" style="2" bestFit="1" customWidth="1"/>
    <col min="2816" max="2816" width="56.21875" style="2" customWidth="1"/>
    <col min="2817" max="2817" width="8.44140625" style="2" bestFit="1" customWidth="1"/>
    <col min="2818" max="2818" width="10.77734375" style="2" bestFit="1" customWidth="1"/>
    <col min="2819" max="2819" width="13.44140625" style="2" customWidth="1"/>
    <col min="2820" max="2820" width="17.44140625" style="2" customWidth="1"/>
    <col min="2821" max="2821" width="2.44140625" style="2" customWidth="1"/>
    <col min="2822" max="3069" width="11.44140625" style="2"/>
    <col min="3070" max="3070" width="1.44140625" style="2" customWidth="1"/>
    <col min="3071" max="3071" width="7.77734375" style="2" bestFit="1" customWidth="1"/>
    <col min="3072" max="3072" width="56.21875" style="2" customWidth="1"/>
    <col min="3073" max="3073" width="8.44140625" style="2" bestFit="1" customWidth="1"/>
    <col min="3074" max="3074" width="10.77734375" style="2" bestFit="1" customWidth="1"/>
    <col min="3075" max="3075" width="13.44140625" style="2" customWidth="1"/>
    <col min="3076" max="3076" width="17.44140625" style="2" customWidth="1"/>
    <col min="3077" max="3077" width="2.44140625" style="2" customWidth="1"/>
    <col min="3078" max="3325" width="11.44140625" style="2"/>
    <col min="3326" max="3326" width="1.44140625" style="2" customWidth="1"/>
    <col min="3327" max="3327" width="7.77734375" style="2" bestFit="1" customWidth="1"/>
    <col min="3328" max="3328" width="56.21875" style="2" customWidth="1"/>
    <col min="3329" max="3329" width="8.44140625" style="2" bestFit="1" customWidth="1"/>
    <col min="3330" max="3330" width="10.77734375" style="2" bestFit="1" customWidth="1"/>
    <col min="3331" max="3331" width="13.44140625" style="2" customWidth="1"/>
    <col min="3332" max="3332" width="17.44140625" style="2" customWidth="1"/>
    <col min="3333" max="3333" width="2.44140625" style="2" customWidth="1"/>
    <col min="3334" max="3581" width="11.44140625" style="2"/>
    <col min="3582" max="3582" width="1.44140625" style="2" customWidth="1"/>
    <col min="3583" max="3583" width="7.77734375" style="2" bestFit="1" customWidth="1"/>
    <col min="3584" max="3584" width="56.21875" style="2" customWidth="1"/>
    <col min="3585" max="3585" width="8.44140625" style="2" bestFit="1" customWidth="1"/>
    <col min="3586" max="3586" width="10.77734375" style="2" bestFit="1" customWidth="1"/>
    <col min="3587" max="3587" width="13.44140625" style="2" customWidth="1"/>
    <col min="3588" max="3588" width="17.44140625" style="2" customWidth="1"/>
    <col min="3589" max="3589" width="2.44140625" style="2" customWidth="1"/>
    <col min="3590" max="3837" width="11.44140625" style="2"/>
    <col min="3838" max="3838" width="1.44140625" style="2" customWidth="1"/>
    <col min="3839" max="3839" width="7.77734375" style="2" bestFit="1" customWidth="1"/>
    <col min="3840" max="3840" width="56.21875" style="2" customWidth="1"/>
    <col min="3841" max="3841" width="8.44140625" style="2" bestFit="1" customWidth="1"/>
    <col min="3842" max="3842" width="10.77734375" style="2" bestFit="1" customWidth="1"/>
    <col min="3843" max="3843" width="13.44140625" style="2" customWidth="1"/>
    <col min="3844" max="3844" width="17.44140625" style="2" customWidth="1"/>
    <col min="3845" max="3845" width="2.44140625" style="2" customWidth="1"/>
    <col min="3846" max="4093" width="11.44140625" style="2"/>
    <col min="4094" max="4094" width="1.44140625" style="2" customWidth="1"/>
    <col min="4095" max="4095" width="7.77734375" style="2" bestFit="1" customWidth="1"/>
    <col min="4096" max="4096" width="56.21875" style="2" customWidth="1"/>
    <col min="4097" max="4097" width="8.44140625" style="2" bestFit="1" customWidth="1"/>
    <col min="4098" max="4098" width="10.77734375" style="2" bestFit="1" customWidth="1"/>
    <col min="4099" max="4099" width="13.44140625" style="2" customWidth="1"/>
    <col min="4100" max="4100" width="17.44140625" style="2" customWidth="1"/>
    <col min="4101" max="4101" width="2.44140625" style="2" customWidth="1"/>
    <col min="4102" max="4349" width="11.44140625" style="2"/>
    <col min="4350" max="4350" width="1.44140625" style="2" customWidth="1"/>
    <col min="4351" max="4351" width="7.77734375" style="2" bestFit="1" customWidth="1"/>
    <col min="4352" max="4352" width="56.21875" style="2" customWidth="1"/>
    <col min="4353" max="4353" width="8.44140625" style="2" bestFit="1" customWidth="1"/>
    <col min="4354" max="4354" width="10.77734375" style="2" bestFit="1" customWidth="1"/>
    <col min="4355" max="4355" width="13.44140625" style="2" customWidth="1"/>
    <col min="4356" max="4356" width="17.44140625" style="2" customWidth="1"/>
    <col min="4357" max="4357" width="2.44140625" style="2" customWidth="1"/>
    <col min="4358" max="4605" width="11.44140625" style="2"/>
    <col min="4606" max="4606" width="1.44140625" style="2" customWidth="1"/>
    <col min="4607" max="4607" width="7.77734375" style="2" bestFit="1" customWidth="1"/>
    <col min="4608" max="4608" width="56.21875" style="2" customWidth="1"/>
    <col min="4609" max="4609" width="8.44140625" style="2" bestFit="1" customWidth="1"/>
    <col min="4610" max="4610" width="10.77734375" style="2" bestFit="1" customWidth="1"/>
    <col min="4611" max="4611" width="13.44140625" style="2" customWidth="1"/>
    <col min="4612" max="4612" width="17.44140625" style="2" customWidth="1"/>
    <col min="4613" max="4613" width="2.44140625" style="2" customWidth="1"/>
    <col min="4614" max="4861" width="11.44140625" style="2"/>
    <col min="4862" max="4862" width="1.44140625" style="2" customWidth="1"/>
    <col min="4863" max="4863" width="7.77734375" style="2" bestFit="1" customWidth="1"/>
    <col min="4864" max="4864" width="56.21875" style="2" customWidth="1"/>
    <col min="4865" max="4865" width="8.44140625" style="2" bestFit="1" customWidth="1"/>
    <col min="4866" max="4866" width="10.77734375" style="2" bestFit="1" customWidth="1"/>
    <col min="4867" max="4867" width="13.44140625" style="2" customWidth="1"/>
    <col min="4868" max="4868" width="17.44140625" style="2" customWidth="1"/>
    <col min="4869" max="4869" width="2.44140625" style="2" customWidth="1"/>
    <col min="4870" max="5117" width="11.44140625" style="2"/>
    <col min="5118" max="5118" width="1.44140625" style="2" customWidth="1"/>
    <col min="5119" max="5119" width="7.77734375" style="2" bestFit="1" customWidth="1"/>
    <col min="5120" max="5120" width="56.21875" style="2" customWidth="1"/>
    <col min="5121" max="5121" width="8.44140625" style="2" bestFit="1" customWidth="1"/>
    <col min="5122" max="5122" width="10.77734375" style="2" bestFit="1" customWidth="1"/>
    <col min="5123" max="5123" width="13.44140625" style="2" customWidth="1"/>
    <col min="5124" max="5124" width="17.44140625" style="2" customWidth="1"/>
    <col min="5125" max="5125" width="2.44140625" style="2" customWidth="1"/>
    <col min="5126" max="5373" width="11.44140625" style="2"/>
    <col min="5374" max="5374" width="1.44140625" style="2" customWidth="1"/>
    <col min="5375" max="5375" width="7.77734375" style="2" bestFit="1" customWidth="1"/>
    <col min="5376" max="5376" width="56.21875" style="2" customWidth="1"/>
    <col min="5377" max="5377" width="8.44140625" style="2" bestFit="1" customWidth="1"/>
    <col min="5378" max="5378" width="10.77734375" style="2" bestFit="1" customWidth="1"/>
    <col min="5379" max="5379" width="13.44140625" style="2" customWidth="1"/>
    <col min="5380" max="5380" width="17.44140625" style="2" customWidth="1"/>
    <col min="5381" max="5381" width="2.44140625" style="2" customWidth="1"/>
    <col min="5382" max="5629" width="11.44140625" style="2"/>
    <col min="5630" max="5630" width="1.44140625" style="2" customWidth="1"/>
    <col min="5631" max="5631" width="7.77734375" style="2" bestFit="1" customWidth="1"/>
    <col min="5632" max="5632" width="56.21875" style="2" customWidth="1"/>
    <col min="5633" max="5633" width="8.44140625" style="2" bestFit="1" customWidth="1"/>
    <col min="5634" max="5634" width="10.77734375" style="2" bestFit="1" customWidth="1"/>
    <col min="5635" max="5635" width="13.44140625" style="2" customWidth="1"/>
    <col min="5636" max="5636" width="17.44140625" style="2" customWidth="1"/>
    <col min="5637" max="5637" width="2.44140625" style="2" customWidth="1"/>
    <col min="5638" max="5885" width="11.44140625" style="2"/>
    <col min="5886" max="5886" width="1.44140625" style="2" customWidth="1"/>
    <col min="5887" max="5887" width="7.77734375" style="2" bestFit="1" customWidth="1"/>
    <col min="5888" max="5888" width="56.21875" style="2" customWidth="1"/>
    <col min="5889" max="5889" width="8.44140625" style="2" bestFit="1" customWidth="1"/>
    <col min="5890" max="5890" width="10.77734375" style="2" bestFit="1" customWidth="1"/>
    <col min="5891" max="5891" width="13.44140625" style="2" customWidth="1"/>
    <col min="5892" max="5892" width="17.44140625" style="2" customWidth="1"/>
    <col min="5893" max="5893" width="2.44140625" style="2" customWidth="1"/>
    <col min="5894" max="6141" width="11.44140625" style="2"/>
    <col min="6142" max="6142" width="1.44140625" style="2" customWidth="1"/>
    <col min="6143" max="6143" width="7.77734375" style="2" bestFit="1" customWidth="1"/>
    <col min="6144" max="6144" width="56.21875" style="2" customWidth="1"/>
    <col min="6145" max="6145" width="8.44140625" style="2" bestFit="1" customWidth="1"/>
    <col min="6146" max="6146" width="10.77734375" style="2" bestFit="1" customWidth="1"/>
    <col min="6147" max="6147" width="13.44140625" style="2" customWidth="1"/>
    <col min="6148" max="6148" width="17.44140625" style="2" customWidth="1"/>
    <col min="6149" max="6149" width="2.44140625" style="2" customWidth="1"/>
    <col min="6150" max="6397" width="11.44140625" style="2"/>
    <col min="6398" max="6398" width="1.44140625" style="2" customWidth="1"/>
    <col min="6399" max="6399" width="7.77734375" style="2" bestFit="1" customWidth="1"/>
    <col min="6400" max="6400" width="56.21875" style="2" customWidth="1"/>
    <col min="6401" max="6401" width="8.44140625" style="2" bestFit="1" customWidth="1"/>
    <col min="6402" max="6402" width="10.77734375" style="2" bestFit="1" customWidth="1"/>
    <col min="6403" max="6403" width="13.44140625" style="2" customWidth="1"/>
    <col min="6404" max="6404" width="17.44140625" style="2" customWidth="1"/>
    <col min="6405" max="6405" width="2.44140625" style="2" customWidth="1"/>
    <col min="6406" max="6653" width="11.44140625" style="2"/>
    <col min="6654" max="6654" width="1.44140625" style="2" customWidth="1"/>
    <col min="6655" max="6655" width="7.77734375" style="2" bestFit="1" customWidth="1"/>
    <col min="6656" max="6656" width="56.21875" style="2" customWidth="1"/>
    <col min="6657" max="6657" width="8.44140625" style="2" bestFit="1" customWidth="1"/>
    <col min="6658" max="6658" width="10.77734375" style="2" bestFit="1" customWidth="1"/>
    <col min="6659" max="6659" width="13.44140625" style="2" customWidth="1"/>
    <col min="6660" max="6660" width="17.44140625" style="2" customWidth="1"/>
    <col min="6661" max="6661" width="2.44140625" style="2" customWidth="1"/>
    <col min="6662" max="6909" width="11.44140625" style="2"/>
    <col min="6910" max="6910" width="1.44140625" style="2" customWidth="1"/>
    <col min="6911" max="6911" width="7.77734375" style="2" bestFit="1" customWidth="1"/>
    <col min="6912" max="6912" width="56.21875" style="2" customWidth="1"/>
    <col min="6913" max="6913" width="8.44140625" style="2" bestFit="1" customWidth="1"/>
    <col min="6914" max="6914" width="10.77734375" style="2" bestFit="1" customWidth="1"/>
    <col min="6915" max="6915" width="13.44140625" style="2" customWidth="1"/>
    <col min="6916" max="6916" width="17.44140625" style="2" customWidth="1"/>
    <col min="6917" max="6917" width="2.44140625" style="2" customWidth="1"/>
    <col min="6918" max="7165" width="11.44140625" style="2"/>
    <col min="7166" max="7166" width="1.44140625" style="2" customWidth="1"/>
    <col min="7167" max="7167" width="7.77734375" style="2" bestFit="1" customWidth="1"/>
    <col min="7168" max="7168" width="56.21875" style="2" customWidth="1"/>
    <col min="7169" max="7169" width="8.44140625" style="2" bestFit="1" customWidth="1"/>
    <col min="7170" max="7170" width="10.77734375" style="2" bestFit="1" customWidth="1"/>
    <col min="7171" max="7171" width="13.44140625" style="2" customWidth="1"/>
    <col min="7172" max="7172" width="17.44140625" style="2" customWidth="1"/>
    <col min="7173" max="7173" width="2.44140625" style="2" customWidth="1"/>
    <col min="7174" max="7421" width="11.44140625" style="2"/>
    <col min="7422" max="7422" width="1.44140625" style="2" customWidth="1"/>
    <col min="7423" max="7423" width="7.77734375" style="2" bestFit="1" customWidth="1"/>
    <col min="7424" max="7424" width="56.21875" style="2" customWidth="1"/>
    <col min="7425" max="7425" width="8.44140625" style="2" bestFit="1" customWidth="1"/>
    <col min="7426" max="7426" width="10.77734375" style="2" bestFit="1" customWidth="1"/>
    <col min="7427" max="7427" width="13.44140625" style="2" customWidth="1"/>
    <col min="7428" max="7428" width="17.44140625" style="2" customWidth="1"/>
    <col min="7429" max="7429" width="2.44140625" style="2" customWidth="1"/>
    <col min="7430" max="7677" width="11.44140625" style="2"/>
    <col min="7678" max="7678" width="1.44140625" style="2" customWidth="1"/>
    <col min="7679" max="7679" width="7.77734375" style="2" bestFit="1" customWidth="1"/>
    <col min="7680" max="7680" width="56.21875" style="2" customWidth="1"/>
    <col min="7681" max="7681" width="8.44140625" style="2" bestFit="1" customWidth="1"/>
    <col min="7682" max="7682" width="10.77734375" style="2" bestFit="1" customWidth="1"/>
    <col min="7683" max="7683" width="13.44140625" style="2" customWidth="1"/>
    <col min="7684" max="7684" width="17.44140625" style="2" customWidth="1"/>
    <col min="7685" max="7685" width="2.44140625" style="2" customWidth="1"/>
    <col min="7686" max="7933" width="11.44140625" style="2"/>
    <col min="7934" max="7934" width="1.44140625" style="2" customWidth="1"/>
    <col min="7935" max="7935" width="7.77734375" style="2" bestFit="1" customWidth="1"/>
    <col min="7936" max="7936" width="56.21875" style="2" customWidth="1"/>
    <col min="7937" max="7937" width="8.44140625" style="2" bestFit="1" customWidth="1"/>
    <col min="7938" max="7938" width="10.77734375" style="2" bestFit="1" customWidth="1"/>
    <col min="7939" max="7939" width="13.44140625" style="2" customWidth="1"/>
    <col min="7940" max="7940" width="17.44140625" style="2" customWidth="1"/>
    <col min="7941" max="7941" width="2.44140625" style="2" customWidth="1"/>
    <col min="7942" max="8189" width="11.44140625" style="2"/>
    <col min="8190" max="8190" width="1.44140625" style="2" customWidth="1"/>
    <col min="8191" max="8191" width="7.77734375" style="2" bestFit="1" customWidth="1"/>
    <col min="8192" max="8192" width="56.21875" style="2" customWidth="1"/>
    <col min="8193" max="8193" width="8.44140625" style="2" bestFit="1" customWidth="1"/>
    <col min="8194" max="8194" width="10.77734375" style="2" bestFit="1" customWidth="1"/>
    <col min="8195" max="8195" width="13.44140625" style="2" customWidth="1"/>
    <col min="8196" max="8196" width="17.44140625" style="2" customWidth="1"/>
    <col min="8197" max="8197" width="2.44140625" style="2" customWidth="1"/>
    <col min="8198" max="8445" width="11.44140625" style="2"/>
    <col min="8446" max="8446" width="1.44140625" style="2" customWidth="1"/>
    <col min="8447" max="8447" width="7.77734375" style="2" bestFit="1" customWidth="1"/>
    <col min="8448" max="8448" width="56.21875" style="2" customWidth="1"/>
    <col min="8449" max="8449" width="8.44140625" style="2" bestFit="1" customWidth="1"/>
    <col min="8450" max="8450" width="10.77734375" style="2" bestFit="1" customWidth="1"/>
    <col min="8451" max="8451" width="13.44140625" style="2" customWidth="1"/>
    <col min="8452" max="8452" width="17.44140625" style="2" customWidth="1"/>
    <col min="8453" max="8453" width="2.44140625" style="2" customWidth="1"/>
    <col min="8454" max="8701" width="11.44140625" style="2"/>
    <col min="8702" max="8702" width="1.44140625" style="2" customWidth="1"/>
    <col min="8703" max="8703" width="7.77734375" style="2" bestFit="1" customWidth="1"/>
    <col min="8704" max="8704" width="56.21875" style="2" customWidth="1"/>
    <col min="8705" max="8705" width="8.44140625" style="2" bestFit="1" customWidth="1"/>
    <col min="8706" max="8706" width="10.77734375" style="2" bestFit="1" customWidth="1"/>
    <col min="8707" max="8707" width="13.44140625" style="2" customWidth="1"/>
    <col min="8708" max="8708" width="17.44140625" style="2" customWidth="1"/>
    <col min="8709" max="8709" width="2.44140625" style="2" customWidth="1"/>
    <col min="8710" max="8957" width="11.44140625" style="2"/>
    <col min="8958" max="8958" width="1.44140625" style="2" customWidth="1"/>
    <col min="8959" max="8959" width="7.77734375" style="2" bestFit="1" customWidth="1"/>
    <col min="8960" max="8960" width="56.21875" style="2" customWidth="1"/>
    <col min="8961" max="8961" width="8.44140625" style="2" bestFit="1" customWidth="1"/>
    <col min="8962" max="8962" width="10.77734375" style="2" bestFit="1" customWidth="1"/>
    <col min="8963" max="8963" width="13.44140625" style="2" customWidth="1"/>
    <col min="8964" max="8964" width="17.44140625" style="2" customWidth="1"/>
    <col min="8965" max="8965" width="2.44140625" style="2" customWidth="1"/>
    <col min="8966" max="9213" width="11.44140625" style="2"/>
    <col min="9214" max="9214" width="1.44140625" style="2" customWidth="1"/>
    <col min="9215" max="9215" width="7.77734375" style="2" bestFit="1" customWidth="1"/>
    <col min="9216" max="9216" width="56.21875" style="2" customWidth="1"/>
    <col min="9217" max="9217" width="8.44140625" style="2" bestFit="1" customWidth="1"/>
    <col min="9218" max="9218" width="10.77734375" style="2" bestFit="1" customWidth="1"/>
    <col min="9219" max="9219" width="13.44140625" style="2" customWidth="1"/>
    <col min="9220" max="9220" width="17.44140625" style="2" customWidth="1"/>
    <col min="9221" max="9221" width="2.44140625" style="2" customWidth="1"/>
    <col min="9222" max="9469" width="11.44140625" style="2"/>
    <col min="9470" max="9470" width="1.44140625" style="2" customWidth="1"/>
    <col min="9471" max="9471" width="7.77734375" style="2" bestFit="1" customWidth="1"/>
    <col min="9472" max="9472" width="56.21875" style="2" customWidth="1"/>
    <col min="9473" max="9473" width="8.44140625" style="2" bestFit="1" customWidth="1"/>
    <col min="9474" max="9474" width="10.77734375" style="2" bestFit="1" customWidth="1"/>
    <col min="9475" max="9475" width="13.44140625" style="2" customWidth="1"/>
    <col min="9476" max="9476" width="17.44140625" style="2" customWidth="1"/>
    <col min="9477" max="9477" width="2.44140625" style="2" customWidth="1"/>
    <col min="9478" max="9725" width="11.44140625" style="2"/>
    <col min="9726" max="9726" width="1.44140625" style="2" customWidth="1"/>
    <col min="9727" max="9727" width="7.77734375" style="2" bestFit="1" customWidth="1"/>
    <col min="9728" max="9728" width="56.21875" style="2" customWidth="1"/>
    <col min="9729" max="9729" width="8.44140625" style="2" bestFit="1" customWidth="1"/>
    <col min="9730" max="9730" width="10.77734375" style="2" bestFit="1" customWidth="1"/>
    <col min="9731" max="9731" width="13.44140625" style="2" customWidth="1"/>
    <col min="9732" max="9732" width="17.44140625" style="2" customWidth="1"/>
    <col min="9733" max="9733" width="2.44140625" style="2" customWidth="1"/>
    <col min="9734" max="9981" width="11.44140625" style="2"/>
    <col min="9982" max="9982" width="1.44140625" style="2" customWidth="1"/>
    <col min="9983" max="9983" width="7.77734375" style="2" bestFit="1" customWidth="1"/>
    <col min="9984" max="9984" width="56.21875" style="2" customWidth="1"/>
    <col min="9985" max="9985" width="8.44140625" style="2" bestFit="1" customWidth="1"/>
    <col min="9986" max="9986" width="10.77734375" style="2" bestFit="1" customWidth="1"/>
    <col min="9987" max="9987" width="13.44140625" style="2" customWidth="1"/>
    <col min="9988" max="9988" width="17.44140625" style="2" customWidth="1"/>
    <col min="9989" max="9989" width="2.44140625" style="2" customWidth="1"/>
    <col min="9990" max="10237" width="11.44140625" style="2"/>
    <col min="10238" max="10238" width="1.44140625" style="2" customWidth="1"/>
    <col min="10239" max="10239" width="7.77734375" style="2" bestFit="1" customWidth="1"/>
    <col min="10240" max="10240" width="56.21875" style="2" customWidth="1"/>
    <col min="10241" max="10241" width="8.44140625" style="2" bestFit="1" customWidth="1"/>
    <col min="10242" max="10242" width="10.77734375" style="2" bestFit="1" customWidth="1"/>
    <col min="10243" max="10243" width="13.44140625" style="2" customWidth="1"/>
    <col min="10244" max="10244" width="17.44140625" style="2" customWidth="1"/>
    <col min="10245" max="10245" width="2.44140625" style="2" customWidth="1"/>
    <col min="10246" max="10493" width="11.44140625" style="2"/>
    <col min="10494" max="10494" width="1.44140625" style="2" customWidth="1"/>
    <col min="10495" max="10495" width="7.77734375" style="2" bestFit="1" customWidth="1"/>
    <col min="10496" max="10496" width="56.21875" style="2" customWidth="1"/>
    <col min="10497" max="10497" width="8.44140625" style="2" bestFit="1" customWidth="1"/>
    <col min="10498" max="10498" width="10.77734375" style="2" bestFit="1" customWidth="1"/>
    <col min="10499" max="10499" width="13.44140625" style="2" customWidth="1"/>
    <col min="10500" max="10500" width="17.44140625" style="2" customWidth="1"/>
    <col min="10501" max="10501" width="2.44140625" style="2" customWidth="1"/>
    <col min="10502" max="10749" width="11.44140625" style="2"/>
    <col min="10750" max="10750" width="1.44140625" style="2" customWidth="1"/>
    <col min="10751" max="10751" width="7.77734375" style="2" bestFit="1" customWidth="1"/>
    <col min="10752" max="10752" width="56.21875" style="2" customWidth="1"/>
    <col min="10753" max="10753" width="8.44140625" style="2" bestFit="1" customWidth="1"/>
    <col min="10754" max="10754" width="10.77734375" style="2" bestFit="1" customWidth="1"/>
    <col min="10755" max="10755" width="13.44140625" style="2" customWidth="1"/>
    <col min="10756" max="10756" width="17.44140625" style="2" customWidth="1"/>
    <col min="10757" max="10757" width="2.44140625" style="2" customWidth="1"/>
    <col min="10758" max="11005" width="11.44140625" style="2"/>
    <col min="11006" max="11006" width="1.44140625" style="2" customWidth="1"/>
    <col min="11007" max="11007" width="7.77734375" style="2" bestFit="1" customWidth="1"/>
    <col min="11008" max="11008" width="56.21875" style="2" customWidth="1"/>
    <col min="11009" max="11009" width="8.44140625" style="2" bestFit="1" customWidth="1"/>
    <col min="11010" max="11010" width="10.77734375" style="2" bestFit="1" customWidth="1"/>
    <col min="11011" max="11011" width="13.44140625" style="2" customWidth="1"/>
    <col min="11012" max="11012" width="17.44140625" style="2" customWidth="1"/>
    <col min="11013" max="11013" width="2.44140625" style="2" customWidth="1"/>
    <col min="11014" max="11261" width="11.44140625" style="2"/>
    <col min="11262" max="11262" width="1.44140625" style="2" customWidth="1"/>
    <col min="11263" max="11263" width="7.77734375" style="2" bestFit="1" customWidth="1"/>
    <col min="11264" max="11264" width="56.21875" style="2" customWidth="1"/>
    <col min="11265" max="11265" width="8.44140625" style="2" bestFit="1" customWidth="1"/>
    <col min="11266" max="11266" width="10.77734375" style="2" bestFit="1" customWidth="1"/>
    <col min="11267" max="11267" width="13.44140625" style="2" customWidth="1"/>
    <col min="11268" max="11268" width="17.44140625" style="2" customWidth="1"/>
    <col min="11269" max="11269" width="2.44140625" style="2" customWidth="1"/>
    <col min="11270" max="11517" width="11.44140625" style="2"/>
    <col min="11518" max="11518" width="1.44140625" style="2" customWidth="1"/>
    <col min="11519" max="11519" width="7.77734375" style="2" bestFit="1" customWidth="1"/>
    <col min="11520" max="11520" width="56.21875" style="2" customWidth="1"/>
    <col min="11521" max="11521" width="8.44140625" style="2" bestFit="1" customWidth="1"/>
    <col min="11522" max="11522" width="10.77734375" style="2" bestFit="1" customWidth="1"/>
    <col min="11523" max="11523" width="13.44140625" style="2" customWidth="1"/>
    <col min="11524" max="11524" width="17.44140625" style="2" customWidth="1"/>
    <col min="11525" max="11525" width="2.44140625" style="2" customWidth="1"/>
    <col min="11526" max="11773" width="11.44140625" style="2"/>
    <col min="11774" max="11774" width="1.44140625" style="2" customWidth="1"/>
    <col min="11775" max="11775" width="7.77734375" style="2" bestFit="1" customWidth="1"/>
    <col min="11776" max="11776" width="56.21875" style="2" customWidth="1"/>
    <col min="11777" max="11777" width="8.44140625" style="2" bestFit="1" customWidth="1"/>
    <col min="11778" max="11778" width="10.77734375" style="2" bestFit="1" customWidth="1"/>
    <col min="11779" max="11779" width="13.44140625" style="2" customWidth="1"/>
    <col min="11780" max="11780" width="17.44140625" style="2" customWidth="1"/>
    <col min="11781" max="11781" width="2.44140625" style="2" customWidth="1"/>
    <col min="11782" max="12029" width="11.44140625" style="2"/>
    <col min="12030" max="12030" width="1.44140625" style="2" customWidth="1"/>
    <col min="12031" max="12031" width="7.77734375" style="2" bestFit="1" customWidth="1"/>
    <col min="12032" max="12032" width="56.21875" style="2" customWidth="1"/>
    <col min="12033" max="12033" width="8.44140625" style="2" bestFit="1" customWidth="1"/>
    <col min="12034" max="12034" width="10.77734375" style="2" bestFit="1" customWidth="1"/>
    <col min="12035" max="12035" width="13.44140625" style="2" customWidth="1"/>
    <col min="12036" max="12036" width="17.44140625" style="2" customWidth="1"/>
    <col min="12037" max="12037" width="2.44140625" style="2" customWidth="1"/>
    <col min="12038" max="12285" width="11.44140625" style="2"/>
    <col min="12286" max="12286" width="1.44140625" style="2" customWidth="1"/>
    <col min="12287" max="12287" width="7.77734375" style="2" bestFit="1" customWidth="1"/>
    <col min="12288" max="12288" width="56.21875" style="2" customWidth="1"/>
    <col min="12289" max="12289" width="8.44140625" style="2" bestFit="1" customWidth="1"/>
    <col min="12290" max="12290" width="10.77734375" style="2" bestFit="1" customWidth="1"/>
    <col min="12291" max="12291" width="13.44140625" style="2" customWidth="1"/>
    <col min="12292" max="12292" width="17.44140625" style="2" customWidth="1"/>
    <col min="12293" max="12293" width="2.44140625" style="2" customWidth="1"/>
    <col min="12294" max="12541" width="11.44140625" style="2"/>
    <col min="12542" max="12542" width="1.44140625" style="2" customWidth="1"/>
    <col min="12543" max="12543" width="7.77734375" style="2" bestFit="1" customWidth="1"/>
    <col min="12544" max="12544" width="56.21875" style="2" customWidth="1"/>
    <col min="12545" max="12545" width="8.44140625" style="2" bestFit="1" customWidth="1"/>
    <col min="12546" max="12546" width="10.77734375" style="2" bestFit="1" customWidth="1"/>
    <col min="12547" max="12547" width="13.44140625" style="2" customWidth="1"/>
    <col min="12548" max="12548" width="17.44140625" style="2" customWidth="1"/>
    <col min="12549" max="12549" width="2.44140625" style="2" customWidth="1"/>
    <col min="12550" max="12797" width="11.44140625" style="2"/>
    <col min="12798" max="12798" width="1.44140625" style="2" customWidth="1"/>
    <col min="12799" max="12799" width="7.77734375" style="2" bestFit="1" customWidth="1"/>
    <col min="12800" max="12800" width="56.21875" style="2" customWidth="1"/>
    <col min="12801" max="12801" width="8.44140625" style="2" bestFit="1" customWidth="1"/>
    <col min="12802" max="12802" width="10.77734375" style="2" bestFit="1" customWidth="1"/>
    <col min="12803" max="12803" width="13.44140625" style="2" customWidth="1"/>
    <col min="12804" max="12804" width="17.44140625" style="2" customWidth="1"/>
    <col min="12805" max="12805" width="2.44140625" style="2" customWidth="1"/>
    <col min="12806" max="13053" width="11.44140625" style="2"/>
    <col min="13054" max="13054" width="1.44140625" style="2" customWidth="1"/>
    <col min="13055" max="13055" width="7.77734375" style="2" bestFit="1" customWidth="1"/>
    <col min="13056" max="13056" width="56.21875" style="2" customWidth="1"/>
    <col min="13057" max="13057" width="8.44140625" style="2" bestFit="1" customWidth="1"/>
    <col min="13058" max="13058" width="10.77734375" style="2" bestFit="1" customWidth="1"/>
    <col min="13059" max="13059" width="13.44140625" style="2" customWidth="1"/>
    <col min="13060" max="13060" width="17.44140625" style="2" customWidth="1"/>
    <col min="13061" max="13061" width="2.44140625" style="2" customWidth="1"/>
    <col min="13062" max="13309" width="11.44140625" style="2"/>
    <col min="13310" max="13310" width="1.44140625" style="2" customWidth="1"/>
    <col min="13311" max="13311" width="7.77734375" style="2" bestFit="1" customWidth="1"/>
    <col min="13312" max="13312" width="56.21875" style="2" customWidth="1"/>
    <col min="13313" max="13313" width="8.44140625" style="2" bestFit="1" customWidth="1"/>
    <col min="13314" max="13314" width="10.77734375" style="2" bestFit="1" customWidth="1"/>
    <col min="13315" max="13315" width="13.44140625" style="2" customWidth="1"/>
    <col min="13316" max="13316" width="17.44140625" style="2" customWidth="1"/>
    <col min="13317" max="13317" width="2.44140625" style="2" customWidth="1"/>
    <col min="13318" max="13565" width="11.44140625" style="2"/>
    <col min="13566" max="13566" width="1.44140625" style="2" customWidth="1"/>
    <col min="13567" max="13567" width="7.77734375" style="2" bestFit="1" customWidth="1"/>
    <col min="13568" max="13568" width="56.21875" style="2" customWidth="1"/>
    <col min="13569" max="13569" width="8.44140625" style="2" bestFit="1" customWidth="1"/>
    <col min="13570" max="13570" width="10.77734375" style="2" bestFit="1" customWidth="1"/>
    <col min="13571" max="13571" width="13.44140625" style="2" customWidth="1"/>
    <col min="13572" max="13572" width="17.44140625" style="2" customWidth="1"/>
    <col min="13573" max="13573" width="2.44140625" style="2" customWidth="1"/>
    <col min="13574" max="13821" width="11.44140625" style="2"/>
    <col min="13822" max="13822" width="1.44140625" style="2" customWidth="1"/>
    <col min="13823" max="13823" width="7.77734375" style="2" bestFit="1" customWidth="1"/>
    <col min="13824" max="13824" width="56.21875" style="2" customWidth="1"/>
    <col min="13825" max="13825" width="8.44140625" style="2" bestFit="1" customWidth="1"/>
    <col min="13826" max="13826" width="10.77734375" style="2" bestFit="1" customWidth="1"/>
    <col min="13827" max="13827" width="13.44140625" style="2" customWidth="1"/>
    <col min="13828" max="13828" width="17.44140625" style="2" customWidth="1"/>
    <col min="13829" max="13829" width="2.44140625" style="2" customWidth="1"/>
    <col min="13830" max="14077" width="11.44140625" style="2"/>
    <col min="14078" max="14078" width="1.44140625" style="2" customWidth="1"/>
    <col min="14079" max="14079" width="7.77734375" style="2" bestFit="1" customWidth="1"/>
    <col min="14080" max="14080" width="56.21875" style="2" customWidth="1"/>
    <col min="14081" max="14081" width="8.44140625" style="2" bestFit="1" customWidth="1"/>
    <col min="14082" max="14082" width="10.77734375" style="2" bestFit="1" customWidth="1"/>
    <col min="14083" max="14083" width="13.44140625" style="2" customWidth="1"/>
    <col min="14084" max="14084" width="17.44140625" style="2" customWidth="1"/>
    <col min="14085" max="14085" width="2.44140625" style="2" customWidth="1"/>
    <col min="14086" max="14333" width="11.44140625" style="2"/>
    <col min="14334" max="14334" width="1.44140625" style="2" customWidth="1"/>
    <col min="14335" max="14335" width="7.77734375" style="2" bestFit="1" customWidth="1"/>
    <col min="14336" max="14336" width="56.21875" style="2" customWidth="1"/>
    <col min="14337" max="14337" width="8.44140625" style="2" bestFit="1" customWidth="1"/>
    <col min="14338" max="14338" width="10.77734375" style="2" bestFit="1" customWidth="1"/>
    <col min="14339" max="14339" width="13.44140625" style="2" customWidth="1"/>
    <col min="14340" max="14340" width="17.44140625" style="2" customWidth="1"/>
    <col min="14341" max="14341" width="2.44140625" style="2" customWidth="1"/>
    <col min="14342" max="14589" width="11.44140625" style="2"/>
    <col min="14590" max="14590" width="1.44140625" style="2" customWidth="1"/>
    <col min="14591" max="14591" width="7.77734375" style="2" bestFit="1" customWidth="1"/>
    <col min="14592" max="14592" width="56.21875" style="2" customWidth="1"/>
    <col min="14593" max="14593" width="8.44140625" style="2" bestFit="1" customWidth="1"/>
    <col min="14594" max="14594" width="10.77734375" style="2" bestFit="1" customWidth="1"/>
    <col min="14595" max="14595" width="13.44140625" style="2" customWidth="1"/>
    <col min="14596" max="14596" width="17.44140625" style="2" customWidth="1"/>
    <col min="14597" max="14597" width="2.44140625" style="2" customWidth="1"/>
    <col min="14598" max="14845" width="11.44140625" style="2"/>
    <col min="14846" max="14846" width="1.44140625" style="2" customWidth="1"/>
    <col min="14847" max="14847" width="7.77734375" style="2" bestFit="1" customWidth="1"/>
    <col min="14848" max="14848" width="56.21875" style="2" customWidth="1"/>
    <col min="14849" max="14849" width="8.44140625" style="2" bestFit="1" customWidth="1"/>
    <col min="14850" max="14850" width="10.77734375" style="2" bestFit="1" customWidth="1"/>
    <col min="14851" max="14851" width="13.44140625" style="2" customWidth="1"/>
    <col min="14852" max="14852" width="17.44140625" style="2" customWidth="1"/>
    <col min="14853" max="14853" width="2.44140625" style="2" customWidth="1"/>
    <col min="14854" max="15101" width="11.44140625" style="2"/>
    <col min="15102" max="15102" width="1.44140625" style="2" customWidth="1"/>
    <col min="15103" max="15103" width="7.77734375" style="2" bestFit="1" customWidth="1"/>
    <col min="15104" max="15104" width="56.21875" style="2" customWidth="1"/>
    <col min="15105" max="15105" width="8.44140625" style="2" bestFit="1" customWidth="1"/>
    <col min="15106" max="15106" width="10.77734375" style="2" bestFit="1" customWidth="1"/>
    <col min="15107" max="15107" width="13.44140625" style="2" customWidth="1"/>
    <col min="15108" max="15108" width="17.44140625" style="2" customWidth="1"/>
    <col min="15109" max="15109" width="2.44140625" style="2" customWidth="1"/>
    <col min="15110" max="15357" width="11.44140625" style="2"/>
    <col min="15358" max="15358" width="1.44140625" style="2" customWidth="1"/>
    <col min="15359" max="15359" width="7.77734375" style="2" bestFit="1" customWidth="1"/>
    <col min="15360" max="15360" width="56.21875" style="2" customWidth="1"/>
    <col min="15361" max="15361" width="8.44140625" style="2" bestFit="1" customWidth="1"/>
    <col min="15362" max="15362" width="10.77734375" style="2" bestFit="1" customWidth="1"/>
    <col min="15363" max="15363" width="13.44140625" style="2" customWidth="1"/>
    <col min="15364" max="15364" width="17.44140625" style="2" customWidth="1"/>
    <col min="15365" max="15365" width="2.44140625" style="2" customWidth="1"/>
    <col min="15366" max="15613" width="11.44140625" style="2"/>
    <col min="15614" max="15614" width="1.44140625" style="2" customWidth="1"/>
    <col min="15615" max="15615" width="7.77734375" style="2" bestFit="1" customWidth="1"/>
    <col min="15616" max="15616" width="56.21875" style="2" customWidth="1"/>
    <col min="15617" max="15617" width="8.44140625" style="2" bestFit="1" customWidth="1"/>
    <col min="15618" max="15618" width="10.77734375" style="2" bestFit="1" customWidth="1"/>
    <col min="15619" max="15619" width="13.44140625" style="2" customWidth="1"/>
    <col min="15620" max="15620" width="17.44140625" style="2" customWidth="1"/>
    <col min="15621" max="15621" width="2.44140625" style="2" customWidth="1"/>
    <col min="15622" max="15869" width="11.44140625" style="2"/>
    <col min="15870" max="15870" width="1.44140625" style="2" customWidth="1"/>
    <col min="15871" max="15871" width="7.77734375" style="2" bestFit="1" customWidth="1"/>
    <col min="15872" max="15872" width="56.21875" style="2" customWidth="1"/>
    <col min="15873" max="15873" width="8.44140625" style="2" bestFit="1" customWidth="1"/>
    <col min="15874" max="15874" width="10.77734375" style="2" bestFit="1" customWidth="1"/>
    <col min="15875" max="15875" width="13.44140625" style="2" customWidth="1"/>
    <col min="15876" max="15876" width="17.44140625" style="2" customWidth="1"/>
    <col min="15877" max="15877" width="2.44140625" style="2" customWidth="1"/>
    <col min="15878" max="16125" width="11.44140625" style="2"/>
    <col min="16126" max="16126" width="1.44140625" style="2" customWidth="1"/>
    <col min="16127" max="16127" width="7.77734375" style="2" bestFit="1" customWidth="1"/>
    <col min="16128" max="16128" width="56.21875" style="2" customWidth="1"/>
    <col min="16129" max="16129" width="8.44140625" style="2" bestFit="1" customWidth="1"/>
    <col min="16130" max="16130" width="10.77734375" style="2" bestFit="1" customWidth="1"/>
    <col min="16131" max="16131" width="13.44140625" style="2" customWidth="1"/>
    <col min="16132" max="16132" width="17.44140625" style="2" customWidth="1"/>
    <col min="16133" max="16133" width="2.44140625" style="2" customWidth="1"/>
    <col min="16134" max="16384" width="11.44140625" style="2"/>
  </cols>
  <sheetData>
    <row r="2" spans="2:7" x14ac:dyDescent="0.3">
      <c r="C2" s="124"/>
      <c r="D2" s="124"/>
      <c r="E2" s="124"/>
      <c r="F2" s="124"/>
      <c r="G2" s="124"/>
    </row>
    <row r="3" spans="2:7" ht="4.5" customHeight="1" x14ac:dyDescent="0.3">
      <c r="B3" s="3"/>
      <c r="C3" s="3"/>
      <c r="D3" s="3"/>
      <c r="E3" s="4"/>
      <c r="F3" s="4"/>
      <c r="G3" s="4"/>
    </row>
    <row r="4" spans="2:7" ht="45" customHeight="1" x14ac:dyDescent="0.3">
      <c r="B4" s="125" t="s">
        <v>171</v>
      </c>
      <c r="C4" s="125"/>
      <c r="D4" s="125"/>
      <c r="E4" s="125"/>
      <c r="F4" s="125"/>
      <c r="G4" s="125"/>
    </row>
    <row r="5" spans="2:7" ht="21" customHeight="1" x14ac:dyDescent="0.3">
      <c r="B5" s="126" t="s">
        <v>172</v>
      </c>
      <c r="C5" s="126"/>
      <c r="D5" s="126"/>
      <c r="E5" s="126"/>
      <c r="F5" s="126"/>
      <c r="G5" s="126"/>
    </row>
    <row r="6" spans="2:7" ht="20.25" customHeight="1" x14ac:dyDescent="0.3">
      <c r="B6" s="126" t="s">
        <v>173</v>
      </c>
      <c r="C6" s="126"/>
      <c r="D6" s="126"/>
      <c r="E6" s="126"/>
      <c r="F6" s="126"/>
      <c r="G6" s="126"/>
    </row>
    <row r="7" spans="2:7" ht="84.75" customHeight="1" x14ac:dyDescent="0.3">
      <c r="B7" s="143" t="s">
        <v>174</v>
      </c>
      <c r="C7" s="144"/>
      <c r="D7" s="144"/>
      <c r="E7" s="144"/>
      <c r="F7" s="144"/>
      <c r="G7" s="145"/>
    </row>
    <row r="8" spans="2:7" ht="9" customHeight="1" x14ac:dyDescent="0.3">
      <c r="B8" s="5"/>
      <c r="C8" s="5"/>
      <c r="D8" s="5"/>
      <c r="E8" s="5"/>
      <c r="F8" s="5"/>
      <c r="G8" s="5"/>
    </row>
    <row r="9" spans="2:7" ht="39.6" x14ac:dyDescent="0.3">
      <c r="B9" s="60" t="s">
        <v>175</v>
      </c>
      <c r="C9" s="60" t="s">
        <v>176</v>
      </c>
      <c r="D9" s="60" t="s">
        <v>177</v>
      </c>
      <c r="E9" s="60" t="s">
        <v>178</v>
      </c>
      <c r="F9" s="60" t="s">
        <v>179</v>
      </c>
      <c r="G9" s="60" t="s">
        <v>156</v>
      </c>
    </row>
    <row r="10" spans="2:7" ht="31.8" customHeight="1" x14ac:dyDescent="0.3">
      <c r="B10" s="6" t="s">
        <v>24</v>
      </c>
      <c r="C10" s="133" t="s">
        <v>284</v>
      </c>
      <c r="D10" s="128"/>
      <c r="E10" s="128"/>
      <c r="F10" s="128"/>
      <c r="G10" s="129"/>
    </row>
    <row r="11" spans="2:7" ht="18.75" customHeight="1" x14ac:dyDescent="0.3">
      <c r="B11" s="140"/>
      <c r="C11" s="141"/>
      <c r="D11" s="141"/>
      <c r="E11" s="141"/>
      <c r="F11" s="141"/>
      <c r="G11" s="142"/>
    </row>
    <row r="12" spans="2:7" ht="52.8" x14ac:dyDescent="0.3">
      <c r="B12" s="19">
        <v>5.01</v>
      </c>
      <c r="C12" s="22" t="s">
        <v>285</v>
      </c>
      <c r="D12" s="19" t="s">
        <v>113</v>
      </c>
      <c r="E12" s="9">
        <v>15</v>
      </c>
      <c r="F12" s="33"/>
      <c r="G12" s="25">
        <f>E12*F12</f>
        <v>0</v>
      </c>
    </row>
    <row r="13" spans="2:7" x14ac:dyDescent="0.3">
      <c r="B13" s="19">
        <v>5.0199999999999996</v>
      </c>
      <c r="C13" s="22" t="s">
        <v>286</v>
      </c>
      <c r="D13" s="19" t="s">
        <v>113</v>
      </c>
      <c r="E13" s="9">
        <v>1</v>
      </c>
      <c r="F13" s="33"/>
      <c r="G13" s="25">
        <f t="shared" ref="G13:G17" si="0">E13*F13</f>
        <v>0</v>
      </c>
    </row>
    <row r="14" spans="2:7" x14ac:dyDescent="0.3">
      <c r="B14" s="19">
        <v>5.03</v>
      </c>
      <c r="C14" s="22" t="s">
        <v>287</v>
      </c>
      <c r="D14" s="19" t="s">
        <v>113</v>
      </c>
      <c r="E14" s="9">
        <v>1</v>
      </c>
      <c r="F14" s="33"/>
      <c r="G14" s="25">
        <f t="shared" si="0"/>
        <v>0</v>
      </c>
    </row>
    <row r="15" spans="2:7" ht="26.4" x14ac:dyDescent="0.3">
      <c r="B15" s="19">
        <v>5.04</v>
      </c>
      <c r="C15" s="22" t="s">
        <v>288</v>
      </c>
      <c r="D15" s="19" t="s">
        <v>113</v>
      </c>
      <c r="E15" s="9">
        <v>1</v>
      </c>
      <c r="F15" s="33"/>
      <c r="G15" s="25">
        <f t="shared" si="0"/>
        <v>0</v>
      </c>
    </row>
    <row r="16" spans="2:7" x14ac:dyDescent="0.3">
      <c r="B16" s="19">
        <v>5.05</v>
      </c>
      <c r="C16" s="22" t="s">
        <v>128</v>
      </c>
      <c r="D16" s="19" t="s">
        <v>113</v>
      </c>
      <c r="E16" s="9">
        <v>1</v>
      </c>
      <c r="F16" s="33"/>
      <c r="G16" s="25">
        <f t="shared" si="0"/>
        <v>0</v>
      </c>
    </row>
    <row r="17" spans="2:7" x14ac:dyDescent="0.3">
      <c r="B17" s="19">
        <v>5.0599999999999996</v>
      </c>
      <c r="C17" s="22" t="s">
        <v>289</v>
      </c>
      <c r="D17" s="19" t="s">
        <v>113</v>
      </c>
      <c r="E17" s="9">
        <v>1</v>
      </c>
      <c r="F17" s="33"/>
      <c r="G17" s="25">
        <f t="shared" si="0"/>
        <v>0</v>
      </c>
    </row>
    <row r="18" spans="2:7" x14ac:dyDescent="0.3">
      <c r="B18" s="19"/>
      <c r="C18" s="22"/>
      <c r="D18" s="130" t="s">
        <v>0</v>
      </c>
      <c r="E18" s="135"/>
      <c r="F18" s="135"/>
      <c r="G18" s="15">
        <f>SUM(G12:G17)</f>
        <v>0</v>
      </c>
    </row>
    <row r="19" spans="2:7" x14ac:dyDescent="0.3">
      <c r="B19" s="13"/>
      <c r="C19" s="14"/>
      <c r="D19" s="13"/>
      <c r="E19" s="28"/>
      <c r="F19" s="28"/>
      <c r="G19" s="21"/>
    </row>
    <row r="20" spans="2:7" x14ac:dyDescent="0.3">
      <c r="B20" s="127" t="s">
        <v>239</v>
      </c>
      <c r="C20" s="127"/>
      <c r="D20" s="127"/>
      <c r="E20" s="127"/>
      <c r="F20" s="127"/>
      <c r="G20" s="127"/>
    </row>
    <row r="21" spans="2:7" x14ac:dyDescent="0.3">
      <c r="B21" s="30"/>
      <c r="C21" s="120" t="str">
        <f>C10</f>
        <v xml:space="preserve">SISTEMI SOLAR </v>
      </c>
      <c r="D21" s="120"/>
      <c r="E21" s="120"/>
      <c r="F21" s="39" t="s">
        <v>0</v>
      </c>
      <c r="G21" s="15">
        <f>G18</f>
        <v>0</v>
      </c>
    </row>
    <row r="22" spans="2:7" x14ac:dyDescent="0.3">
      <c r="B22" s="13"/>
      <c r="C22" s="14"/>
      <c r="D22" s="13"/>
      <c r="E22" s="28"/>
      <c r="F22" s="28"/>
      <c r="G22" s="21"/>
    </row>
  </sheetData>
  <mergeCells count="10">
    <mergeCell ref="C21:E21"/>
    <mergeCell ref="B20:G20"/>
    <mergeCell ref="D18:F18"/>
    <mergeCell ref="C10:G10"/>
    <mergeCell ref="C2:G2"/>
    <mergeCell ref="B4:G4"/>
    <mergeCell ref="B5:G5"/>
    <mergeCell ref="B6:G6"/>
    <mergeCell ref="B7:G7"/>
    <mergeCell ref="B11:G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9"/>
  <sheetViews>
    <sheetView topLeftCell="A21" workbookViewId="0">
      <selection activeCell="J37" sqref="J37"/>
    </sheetView>
  </sheetViews>
  <sheetFormatPr defaultColWidth="11.44140625" defaultRowHeight="13.2" x14ac:dyDescent="0.3"/>
  <cols>
    <col min="1" max="1" width="1.44140625" style="2" customWidth="1"/>
    <col min="2" max="2" width="7.77734375" style="1" bestFit="1" customWidth="1"/>
    <col min="3" max="3" width="56.21875" style="2" customWidth="1"/>
    <col min="4" max="4" width="8.44140625" style="2" bestFit="1" customWidth="1"/>
    <col min="5" max="5" width="10.77734375" style="38" bestFit="1" customWidth="1"/>
    <col min="6" max="6" width="13.44140625" style="38" customWidth="1"/>
    <col min="7" max="7" width="17.44140625" style="38" customWidth="1"/>
    <col min="8" max="8" width="2.44140625" style="2" customWidth="1"/>
    <col min="9" max="256" width="11.44140625" style="2"/>
    <col min="257" max="257" width="1.44140625" style="2" customWidth="1"/>
    <col min="258" max="258" width="7.77734375" style="2" bestFit="1" customWidth="1"/>
    <col min="259" max="259" width="56.21875" style="2" customWidth="1"/>
    <col min="260" max="260" width="8.44140625" style="2" bestFit="1" customWidth="1"/>
    <col min="261" max="261" width="10.77734375" style="2" bestFit="1" customWidth="1"/>
    <col min="262" max="262" width="13.44140625" style="2" customWidth="1"/>
    <col min="263" max="263" width="17.44140625" style="2" customWidth="1"/>
    <col min="264" max="264" width="2.44140625" style="2" customWidth="1"/>
    <col min="265" max="512" width="11.44140625" style="2"/>
    <col min="513" max="513" width="1.44140625" style="2" customWidth="1"/>
    <col min="514" max="514" width="7.77734375" style="2" bestFit="1" customWidth="1"/>
    <col min="515" max="515" width="56.21875" style="2" customWidth="1"/>
    <col min="516" max="516" width="8.44140625" style="2" bestFit="1" customWidth="1"/>
    <col min="517" max="517" width="10.77734375" style="2" bestFit="1" customWidth="1"/>
    <col min="518" max="518" width="13.44140625" style="2" customWidth="1"/>
    <col min="519" max="519" width="17.44140625" style="2" customWidth="1"/>
    <col min="520" max="520" width="2.44140625" style="2" customWidth="1"/>
    <col min="521" max="768" width="11.44140625" style="2"/>
    <col min="769" max="769" width="1.44140625" style="2" customWidth="1"/>
    <col min="770" max="770" width="7.77734375" style="2" bestFit="1" customWidth="1"/>
    <col min="771" max="771" width="56.21875" style="2" customWidth="1"/>
    <col min="772" max="772" width="8.44140625" style="2" bestFit="1" customWidth="1"/>
    <col min="773" max="773" width="10.77734375" style="2" bestFit="1" customWidth="1"/>
    <col min="774" max="774" width="13.44140625" style="2" customWidth="1"/>
    <col min="775" max="775" width="17.44140625" style="2" customWidth="1"/>
    <col min="776" max="776" width="2.44140625" style="2" customWidth="1"/>
    <col min="777" max="1024" width="11.44140625" style="2"/>
    <col min="1025" max="1025" width="1.44140625" style="2" customWidth="1"/>
    <col min="1026" max="1026" width="7.77734375" style="2" bestFit="1" customWidth="1"/>
    <col min="1027" max="1027" width="56.21875" style="2" customWidth="1"/>
    <col min="1028" max="1028" width="8.44140625" style="2" bestFit="1" customWidth="1"/>
    <col min="1029" max="1029" width="10.77734375" style="2" bestFit="1" customWidth="1"/>
    <col min="1030" max="1030" width="13.44140625" style="2" customWidth="1"/>
    <col min="1031" max="1031" width="17.44140625" style="2" customWidth="1"/>
    <col min="1032" max="1032" width="2.44140625" style="2" customWidth="1"/>
    <col min="1033" max="1280" width="11.44140625" style="2"/>
    <col min="1281" max="1281" width="1.44140625" style="2" customWidth="1"/>
    <col min="1282" max="1282" width="7.77734375" style="2" bestFit="1" customWidth="1"/>
    <col min="1283" max="1283" width="56.21875" style="2" customWidth="1"/>
    <col min="1284" max="1284" width="8.44140625" style="2" bestFit="1" customWidth="1"/>
    <col min="1285" max="1285" width="10.77734375" style="2" bestFit="1" customWidth="1"/>
    <col min="1286" max="1286" width="13.44140625" style="2" customWidth="1"/>
    <col min="1287" max="1287" width="17.44140625" style="2" customWidth="1"/>
    <col min="1288" max="1288" width="2.44140625" style="2" customWidth="1"/>
    <col min="1289" max="1536" width="11.44140625" style="2"/>
    <col min="1537" max="1537" width="1.44140625" style="2" customWidth="1"/>
    <col min="1538" max="1538" width="7.77734375" style="2" bestFit="1" customWidth="1"/>
    <col min="1539" max="1539" width="56.21875" style="2" customWidth="1"/>
    <col min="1540" max="1540" width="8.44140625" style="2" bestFit="1" customWidth="1"/>
    <col min="1541" max="1541" width="10.77734375" style="2" bestFit="1" customWidth="1"/>
    <col min="1542" max="1542" width="13.44140625" style="2" customWidth="1"/>
    <col min="1543" max="1543" width="17.44140625" style="2" customWidth="1"/>
    <col min="1544" max="1544" width="2.44140625" style="2" customWidth="1"/>
    <col min="1545" max="1792" width="11.44140625" style="2"/>
    <col min="1793" max="1793" width="1.44140625" style="2" customWidth="1"/>
    <col min="1794" max="1794" width="7.77734375" style="2" bestFit="1" customWidth="1"/>
    <col min="1795" max="1795" width="56.21875" style="2" customWidth="1"/>
    <col min="1796" max="1796" width="8.44140625" style="2" bestFit="1" customWidth="1"/>
    <col min="1797" max="1797" width="10.77734375" style="2" bestFit="1" customWidth="1"/>
    <col min="1798" max="1798" width="13.44140625" style="2" customWidth="1"/>
    <col min="1799" max="1799" width="17.44140625" style="2" customWidth="1"/>
    <col min="1800" max="1800" width="2.44140625" style="2" customWidth="1"/>
    <col min="1801" max="2048" width="11.44140625" style="2"/>
    <col min="2049" max="2049" width="1.44140625" style="2" customWidth="1"/>
    <col min="2050" max="2050" width="7.77734375" style="2" bestFit="1" customWidth="1"/>
    <col min="2051" max="2051" width="56.21875" style="2" customWidth="1"/>
    <col min="2052" max="2052" width="8.44140625" style="2" bestFit="1" customWidth="1"/>
    <col min="2053" max="2053" width="10.77734375" style="2" bestFit="1" customWidth="1"/>
    <col min="2054" max="2054" width="13.44140625" style="2" customWidth="1"/>
    <col min="2055" max="2055" width="17.44140625" style="2" customWidth="1"/>
    <col min="2056" max="2056" width="2.44140625" style="2" customWidth="1"/>
    <col min="2057" max="2304" width="11.44140625" style="2"/>
    <col min="2305" max="2305" width="1.44140625" style="2" customWidth="1"/>
    <col min="2306" max="2306" width="7.77734375" style="2" bestFit="1" customWidth="1"/>
    <col min="2307" max="2307" width="56.21875" style="2" customWidth="1"/>
    <col min="2308" max="2308" width="8.44140625" style="2" bestFit="1" customWidth="1"/>
    <col min="2309" max="2309" width="10.77734375" style="2" bestFit="1" customWidth="1"/>
    <col min="2310" max="2310" width="13.44140625" style="2" customWidth="1"/>
    <col min="2311" max="2311" width="17.44140625" style="2" customWidth="1"/>
    <col min="2312" max="2312" width="2.44140625" style="2" customWidth="1"/>
    <col min="2313" max="2560" width="11.44140625" style="2"/>
    <col min="2561" max="2561" width="1.44140625" style="2" customWidth="1"/>
    <col min="2562" max="2562" width="7.77734375" style="2" bestFit="1" customWidth="1"/>
    <col min="2563" max="2563" width="56.21875" style="2" customWidth="1"/>
    <col min="2564" max="2564" width="8.44140625" style="2" bestFit="1" customWidth="1"/>
    <col min="2565" max="2565" width="10.77734375" style="2" bestFit="1" customWidth="1"/>
    <col min="2566" max="2566" width="13.44140625" style="2" customWidth="1"/>
    <col min="2567" max="2567" width="17.44140625" style="2" customWidth="1"/>
    <col min="2568" max="2568" width="2.44140625" style="2" customWidth="1"/>
    <col min="2569" max="2816" width="11.44140625" style="2"/>
    <col min="2817" max="2817" width="1.44140625" style="2" customWidth="1"/>
    <col min="2818" max="2818" width="7.77734375" style="2" bestFit="1" customWidth="1"/>
    <col min="2819" max="2819" width="56.21875" style="2" customWidth="1"/>
    <col min="2820" max="2820" width="8.44140625" style="2" bestFit="1" customWidth="1"/>
    <col min="2821" max="2821" width="10.77734375" style="2" bestFit="1" customWidth="1"/>
    <col min="2822" max="2822" width="13.44140625" style="2" customWidth="1"/>
    <col min="2823" max="2823" width="17.44140625" style="2" customWidth="1"/>
    <col min="2824" max="2824" width="2.44140625" style="2" customWidth="1"/>
    <col min="2825" max="3072" width="11.44140625" style="2"/>
    <col min="3073" max="3073" width="1.44140625" style="2" customWidth="1"/>
    <col min="3074" max="3074" width="7.77734375" style="2" bestFit="1" customWidth="1"/>
    <col min="3075" max="3075" width="56.21875" style="2" customWidth="1"/>
    <col min="3076" max="3076" width="8.44140625" style="2" bestFit="1" customWidth="1"/>
    <col min="3077" max="3077" width="10.77734375" style="2" bestFit="1" customWidth="1"/>
    <col min="3078" max="3078" width="13.44140625" style="2" customWidth="1"/>
    <col min="3079" max="3079" width="17.44140625" style="2" customWidth="1"/>
    <col min="3080" max="3080" width="2.44140625" style="2" customWidth="1"/>
    <col min="3081" max="3328" width="11.44140625" style="2"/>
    <col min="3329" max="3329" width="1.44140625" style="2" customWidth="1"/>
    <col min="3330" max="3330" width="7.77734375" style="2" bestFit="1" customWidth="1"/>
    <col min="3331" max="3331" width="56.21875" style="2" customWidth="1"/>
    <col min="3332" max="3332" width="8.44140625" style="2" bestFit="1" customWidth="1"/>
    <col min="3333" max="3333" width="10.77734375" style="2" bestFit="1" customWidth="1"/>
    <col min="3334" max="3334" width="13.44140625" style="2" customWidth="1"/>
    <col min="3335" max="3335" width="17.44140625" style="2" customWidth="1"/>
    <col min="3336" max="3336" width="2.44140625" style="2" customWidth="1"/>
    <col min="3337" max="3584" width="11.44140625" style="2"/>
    <col min="3585" max="3585" width="1.44140625" style="2" customWidth="1"/>
    <col min="3586" max="3586" width="7.77734375" style="2" bestFit="1" customWidth="1"/>
    <col min="3587" max="3587" width="56.21875" style="2" customWidth="1"/>
    <col min="3588" max="3588" width="8.44140625" style="2" bestFit="1" customWidth="1"/>
    <col min="3589" max="3589" width="10.77734375" style="2" bestFit="1" customWidth="1"/>
    <col min="3590" max="3590" width="13.44140625" style="2" customWidth="1"/>
    <col min="3591" max="3591" width="17.44140625" style="2" customWidth="1"/>
    <col min="3592" max="3592" width="2.44140625" style="2" customWidth="1"/>
    <col min="3593" max="3840" width="11.44140625" style="2"/>
    <col min="3841" max="3841" width="1.44140625" style="2" customWidth="1"/>
    <col min="3842" max="3842" width="7.77734375" style="2" bestFit="1" customWidth="1"/>
    <col min="3843" max="3843" width="56.21875" style="2" customWidth="1"/>
    <col min="3844" max="3844" width="8.44140625" style="2" bestFit="1" customWidth="1"/>
    <col min="3845" max="3845" width="10.77734375" style="2" bestFit="1" customWidth="1"/>
    <col min="3846" max="3846" width="13.44140625" style="2" customWidth="1"/>
    <col min="3847" max="3847" width="17.44140625" style="2" customWidth="1"/>
    <col min="3848" max="3848" width="2.44140625" style="2" customWidth="1"/>
    <col min="3849" max="4096" width="11.44140625" style="2"/>
    <col min="4097" max="4097" width="1.44140625" style="2" customWidth="1"/>
    <col min="4098" max="4098" width="7.77734375" style="2" bestFit="1" customWidth="1"/>
    <col min="4099" max="4099" width="56.21875" style="2" customWidth="1"/>
    <col min="4100" max="4100" width="8.44140625" style="2" bestFit="1" customWidth="1"/>
    <col min="4101" max="4101" width="10.77734375" style="2" bestFit="1" customWidth="1"/>
    <col min="4102" max="4102" width="13.44140625" style="2" customWidth="1"/>
    <col min="4103" max="4103" width="17.44140625" style="2" customWidth="1"/>
    <col min="4104" max="4104" width="2.44140625" style="2" customWidth="1"/>
    <col min="4105" max="4352" width="11.44140625" style="2"/>
    <col min="4353" max="4353" width="1.44140625" style="2" customWidth="1"/>
    <col min="4354" max="4354" width="7.77734375" style="2" bestFit="1" customWidth="1"/>
    <col min="4355" max="4355" width="56.21875" style="2" customWidth="1"/>
    <col min="4356" max="4356" width="8.44140625" style="2" bestFit="1" customWidth="1"/>
    <col min="4357" max="4357" width="10.77734375" style="2" bestFit="1" customWidth="1"/>
    <col min="4358" max="4358" width="13.44140625" style="2" customWidth="1"/>
    <col min="4359" max="4359" width="17.44140625" style="2" customWidth="1"/>
    <col min="4360" max="4360" width="2.44140625" style="2" customWidth="1"/>
    <col min="4361" max="4608" width="11.44140625" style="2"/>
    <col min="4609" max="4609" width="1.44140625" style="2" customWidth="1"/>
    <col min="4610" max="4610" width="7.77734375" style="2" bestFit="1" customWidth="1"/>
    <col min="4611" max="4611" width="56.21875" style="2" customWidth="1"/>
    <col min="4612" max="4612" width="8.44140625" style="2" bestFit="1" customWidth="1"/>
    <col min="4613" max="4613" width="10.77734375" style="2" bestFit="1" customWidth="1"/>
    <col min="4614" max="4614" width="13.44140625" style="2" customWidth="1"/>
    <col min="4615" max="4615" width="17.44140625" style="2" customWidth="1"/>
    <col min="4616" max="4616" width="2.44140625" style="2" customWidth="1"/>
    <col min="4617" max="4864" width="11.44140625" style="2"/>
    <col min="4865" max="4865" width="1.44140625" style="2" customWidth="1"/>
    <col min="4866" max="4866" width="7.77734375" style="2" bestFit="1" customWidth="1"/>
    <col min="4867" max="4867" width="56.21875" style="2" customWidth="1"/>
    <col min="4868" max="4868" width="8.44140625" style="2" bestFit="1" customWidth="1"/>
    <col min="4869" max="4869" width="10.77734375" style="2" bestFit="1" customWidth="1"/>
    <col min="4870" max="4870" width="13.44140625" style="2" customWidth="1"/>
    <col min="4871" max="4871" width="17.44140625" style="2" customWidth="1"/>
    <col min="4872" max="4872" width="2.44140625" style="2" customWidth="1"/>
    <col min="4873" max="5120" width="11.44140625" style="2"/>
    <col min="5121" max="5121" width="1.44140625" style="2" customWidth="1"/>
    <col min="5122" max="5122" width="7.77734375" style="2" bestFit="1" customWidth="1"/>
    <col min="5123" max="5123" width="56.21875" style="2" customWidth="1"/>
    <col min="5124" max="5124" width="8.44140625" style="2" bestFit="1" customWidth="1"/>
    <col min="5125" max="5125" width="10.77734375" style="2" bestFit="1" customWidth="1"/>
    <col min="5126" max="5126" width="13.44140625" style="2" customWidth="1"/>
    <col min="5127" max="5127" width="17.44140625" style="2" customWidth="1"/>
    <col min="5128" max="5128" width="2.44140625" style="2" customWidth="1"/>
    <col min="5129" max="5376" width="11.44140625" style="2"/>
    <col min="5377" max="5377" width="1.44140625" style="2" customWidth="1"/>
    <col min="5378" max="5378" width="7.77734375" style="2" bestFit="1" customWidth="1"/>
    <col min="5379" max="5379" width="56.21875" style="2" customWidth="1"/>
    <col min="5380" max="5380" width="8.44140625" style="2" bestFit="1" customWidth="1"/>
    <col min="5381" max="5381" width="10.77734375" style="2" bestFit="1" customWidth="1"/>
    <col min="5382" max="5382" width="13.44140625" style="2" customWidth="1"/>
    <col min="5383" max="5383" width="17.44140625" style="2" customWidth="1"/>
    <col min="5384" max="5384" width="2.44140625" style="2" customWidth="1"/>
    <col min="5385" max="5632" width="11.44140625" style="2"/>
    <col min="5633" max="5633" width="1.44140625" style="2" customWidth="1"/>
    <col min="5634" max="5634" width="7.77734375" style="2" bestFit="1" customWidth="1"/>
    <col min="5635" max="5635" width="56.21875" style="2" customWidth="1"/>
    <col min="5636" max="5636" width="8.44140625" style="2" bestFit="1" customWidth="1"/>
    <col min="5637" max="5637" width="10.77734375" style="2" bestFit="1" customWidth="1"/>
    <col min="5638" max="5638" width="13.44140625" style="2" customWidth="1"/>
    <col min="5639" max="5639" width="17.44140625" style="2" customWidth="1"/>
    <col min="5640" max="5640" width="2.44140625" style="2" customWidth="1"/>
    <col min="5641" max="5888" width="11.44140625" style="2"/>
    <col min="5889" max="5889" width="1.44140625" style="2" customWidth="1"/>
    <col min="5890" max="5890" width="7.77734375" style="2" bestFit="1" customWidth="1"/>
    <col min="5891" max="5891" width="56.21875" style="2" customWidth="1"/>
    <col min="5892" max="5892" width="8.44140625" style="2" bestFit="1" customWidth="1"/>
    <col min="5893" max="5893" width="10.77734375" style="2" bestFit="1" customWidth="1"/>
    <col min="5894" max="5894" width="13.44140625" style="2" customWidth="1"/>
    <col min="5895" max="5895" width="17.44140625" style="2" customWidth="1"/>
    <col min="5896" max="5896" width="2.44140625" style="2" customWidth="1"/>
    <col min="5897" max="6144" width="11.44140625" style="2"/>
    <col min="6145" max="6145" width="1.44140625" style="2" customWidth="1"/>
    <col min="6146" max="6146" width="7.77734375" style="2" bestFit="1" customWidth="1"/>
    <col min="6147" max="6147" width="56.21875" style="2" customWidth="1"/>
    <col min="6148" max="6148" width="8.44140625" style="2" bestFit="1" customWidth="1"/>
    <col min="6149" max="6149" width="10.77734375" style="2" bestFit="1" customWidth="1"/>
    <col min="6150" max="6150" width="13.44140625" style="2" customWidth="1"/>
    <col min="6151" max="6151" width="17.44140625" style="2" customWidth="1"/>
    <col min="6152" max="6152" width="2.44140625" style="2" customWidth="1"/>
    <col min="6153" max="6400" width="11.44140625" style="2"/>
    <col min="6401" max="6401" width="1.44140625" style="2" customWidth="1"/>
    <col min="6402" max="6402" width="7.77734375" style="2" bestFit="1" customWidth="1"/>
    <col min="6403" max="6403" width="56.21875" style="2" customWidth="1"/>
    <col min="6404" max="6404" width="8.44140625" style="2" bestFit="1" customWidth="1"/>
    <col min="6405" max="6405" width="10.77734375" style="2" bestFit="1" customWidth="1"/>
    <col min="6406" max="6406" width="13.44140625" style="2" customWidth="1"/>
    <col min="6407" max="6407" width="17.44140625" style="2" customWidth="1"/>
    <col min="6408" max="6408" width="2.44140625" style="2" customWidth="1"/>
    <col min="6409" max="6656" width="11.44140625" style="2"/>
    <col min="6657" max="6657" width="1.44140625" style="2" customWidth="1"/>
    <col min="6658" max="6658" width="7.77734375" style="2" bestFit="1" customWidth="1"/>
    <col min="6659" max="6659" width="56.21875" style="2" customWidth="1"/>
    <col min="6660" max="6660" width="8.44140625" style="2" bestFit="1" customWidth="1"/>
    <col min="6661" max="6661" width="10.77734375" style="2" bestFit="1" customWidth="1"/>
    <col min="6662" max="6662" width="13.44140625" style="2" customWidth="1"/>
    <col min="6663" max="6663" width="17.44140625" style="2" customWidth="1"/>
    <col min="6664" max="6664" width="2.44140625" style="2" customWidth="1"/>
    <col min="6665" max="6912" width="11.44140625" style="2"/>
    <col min="6913" max="6913" width="1.44140625" style="2" customWidth="1"/>
    <col min="6914" max="6914" width="7.77734375" style="2" bestFit="1" customWidth="1"/>
    <col min="6915" max="6915" width="56.21875" style="2" customWidth="1"/>
    <col min="6916" max="6916" width="8.44140625" style="2" bestFit="1" customWidth="1"/>
    <col min="6917" max="6917" width="10.77734375" style="2" bestFit="1" customWidth="1"/>
    <col min="6918" max="6918" width="13.44140625" style="2" customWidth="1"/>
    <col min="6919" max="6919" width="17.44140625" style="2" customWidth="1"/>
    <col min="6920" max="6920" width="2.44140625" style="2" customWidth="1"/>
    <col min="6921" max="7168" width="11.44140625" style="2"/>
    <col min="7169" max="7169" width="1.44140625" style="2" customWidth="1"/>
    <col min="7170" max="7170" width="7.77734375" style="2" bestFit="1" customWidth="1"/>
    <col min="7171" max="7171" width="56.21875" style="2" customWidth="1"/>
    <col min="7172" max="7172" width="8.44140625" style="2" bestFit="1" customWidth="1"/>
    <col min="7173" max="7173" width="10.77734375" style="2" bestFit="1" customWidth="1"/>
    <col min="7174" max="7174" width="13.44140625" style="2" customWidth="1"/>
    <col min="7175" max="7175" width="17.44140625" style="2" customWidth="1"/>
    <col min="7176" max="7176" width="2.44140625" style="2" customWidth="1"/>
    <col min="7177" max="7424" width="11.44140625" style="2"/>
    <col min="7425" max="7425" width="1.44140625" style="2" customWidth="1"/>
    <col min="7426" max="7426" width="7.77734375" style="2" bestFit="1" customWidth="1"/>
    <col min="7427" max="7427" width="56.21875" style="2" customWidth="1"/>
    <col min="7428" max="7428" width="8.44140625" style="2" bestFit="1" customWidth="1"/>
    <col min="7429" max="7429" width="10.77734375" style="2" bestFit="1" customWidth="1"/>
    <col min="7430" max="7430" width="13.44140625" style="2" customWidth="1"/>
    <col min="7431" max="7431" width="17.44140625" style="2" customWidth="1"/>
    <col min="7432" max="7432" width="2.44140625" style="2" customWidth="1"/>
    <col min="7433" max="7680" width="11.44140625" style="2"/>
    <col min="7681" max="7681" width="1.44140625" style="2" customWidth="1"/>
    <col min="7682" max="7682" width="7.77734375" style="2" bestFit="1" customWidth="1"/>
    <col min="7683" max="7683" width="56.21875" style="2" customWidth="1"/>
    <col min="7684" max="7684" width="8.44140625" style="2" bestFit="1" customWidth="1"/>
    <col min="7685" max="7685" width="10.77734375" style="2" bestFit="1" customWidth="1"/>
    <col min="7686" max="7686" width="13.44140625" style="2" customWidth="1"/>
    <col min="7687" max="7687" width="17.44140625" style="2" customWidth="1"/>
    <col min="7688" max="7688" width="2.44140625" style="2" customWidth="1"/>
    <col min="7689" max="7936" width="11.44140625" style="2"/>
    <col min="7937" max="7937" width="1.44140625" style="2" customWidth="1"/>
    <col min="7938" max="7938" width="7.77734375" style="2" bestFit="1" customWidth="1"/>
    <col min="7939" max="7939" width="56.21875" style="2" customWidth="1"/>
    <col min="7940" max="7940" width="8.44140625" style="2" bestFit="1" customWidth="1"/>
    <col min="7941" max="7941" width="10.77734375" style="2" bestFit="1" customWidth="1"/>
    <col min="7942" max="7942" width="13.44140625" style="2" customWidth="1"/>
    <col min="7943" max="7943" width="17.44140625" style="2" customWidth="1"/>
    <col min="7944" max="7944" width="2.44140625" style="2" customWidth="1"/>
    <col min="7945" max="8192" width="11.44140625" style="2"/>
    <col min="8193" max="8193" width="1.44140625" style="2" customWidth="1"/>
    <col min="8194" max="8194" width="7.77734375" style="2" bestFit="1" customWidth="1"/>
    <col min="8195" max="8195" width="56.21875" style="2" customWidth="1"/>
    <col min="8196" max="8196" width="8.44140625" style="2" bestFit="1" customWidth="1"/>
    <col min="8197" max="8197" width="10.77734375" style="2" bestFit="1" customWidth="1"/>
    <col min="8198" max="8198" width="13.44140625" style="2" customWidth="1"/>
    <col min="8199" max="8199" width="17.44140625" style="2" customWidth="1"/>
    <col min="8200" max="8200" width="2.44140625" style="2" customWidth="1"/>
    <col min="8201" max="8448" width="11.44140625" style="2"/>
    <col min="8449" max="8449" width="1.44140625" style="2" customWidth="1"/>
    <col min="8450" max="8450" width="7.77734375" style="2" bestFit="1" customWidth="1"/>
    <col min="8451" max="8451" width="56.21875" style="2" customWidth="1"/>
    <col min="8452" max="8452" width="8.44140625" style="2" bestFit="1" customWidth="1"/>
    <col min="8453" max="8453" width="10.77734375" style="2" bestFit="1" customWidth="1"/>
    <col min="8454" max="8454" width="13.44140625" style="2" customWidth="1"/>
    <col min="8455" max="8455" width="17.44140625" style="2" customWidth="1"/>
    <col min="8456" max="8456" width="2.44140625" style="2" customWidth="1"/>
    <col min="8457" max="8704" width="11.44140625" style="2"/>
    <col min="8705" max="8705" width="1.44140625" style="2" customWidth="1"/>
    <col min="8706" max="8706" width="7.77734375" style="2" bestFit="1" customWidth="1"/>
    <col min="8707" max="8707" width="56.21875" style="2" customWidth="1"/>
    <col min="8708" max="8708" width="8.44140625" style="2" bestFit="1" customWidth="1"/>
    <col min="8709" max="8709" width="10.77734375" style="2" bestFit="1" customWidth="1"/>
    <col min="8710" max="8710" width="13.44140625" style="2" customWidth="1"/>
    <col min="8711" max="8711" width="17.44140625" style="2" customWidth="1"/>
    <col min="8712" max="8712" width="2.44140625" style="2" customWidth="1"/>
    <col min="8713" max="8960" width="11.44140625" style="2"/>
    <col min="8961" max="8961" width="1.44140625" style="2" customWidth="1"/>
    <col min="8962" max="8962" width="7.77734375" style="2" bestFit="1" customWidth="1"/>
    <col min="8963" max="8963" width="56.21875" style="2" customWidth="1"/>
    <col min="8964" max="8964" width="8.44140625" style="2" bestFit="1" customWidth="1"/>
    <col min="8965" max="8965" width="10.77734375" style="2" bestFit="1" customWidth="1"/>
    <col min="8966" max="8966" width="13.44140625" style="2" customWidth="1"/>
    <col min="8967" max="8967" width="17.44140625" style="2" customWidth="1"/>
    <col min="8968" max="8968" width="2.44140625" style="2" customWidth="1"/>
    <col min="8969" max="9216" width="11.44140625" style="2"/>
    <col min="9217" max="9217" width="1.44140625" style="2" customWidth="1"/>
    <col min="9218" max="9218" width="7.77734375" style="2" bestFit="1" customWidth="1"/>
    <col min="9219" max="9219" width="56.21875" style="2" customWidth="1"/>
    <col min="9220" max="9220" width="8.44140625" style="2" bestFit="1" customWidth="1"/>
    <col min="9221" max="9221" width="10.77734375" style="2" bestFit="1" customWidth="1"/>
    <col min="9222" max="9222" width="13.44140625" style="2" customWidth="1"/>
    <col min="9223" max="9223" width="17.44140625" style="2" customWidth="1"/>
    <col min="9224" max="9224" width="2.44140625" style="2" customWidth="1"/>
    <col min="9225" max="9472" width="11.44140625" style="2"/>
    <col min="9473" max="9473" width="1.44140625" style="2" customWidth="1"/>
    <col min="9474" max="9474" width="7.77734375" style="2" bestFit="1" customWidth="1"/>
    <col min="9475" max="9475" width="56.21875" style="2" customWidth="1"/>
    <col min="9476" max="9476" width="8.44140625" style="2" bestFit="1" customWidth="1"/>
    <col min="9477" max="9477" width="10.77734375" style="2" bestFit="1" customWidth="1"/>
    <col min="9478" max="9478" width="13.44140625" style="2" customWidth="1"/>
    <col min="9479" max="9479" width="17.44140625" style="2" customWidth="1"/>
    <col min="9480" max="9480" width="2.44140625" style="2" customWidth="1"/>
    <col min="9481" max="9728" width="11.44140625" style="2"/>
    <col min="9729" max="9729" width="1.44140625" style="2" customWidth="1"/>
    <col min="9730" max="9730" width="7.77734375" style="2" bestFit="1" customWidth="1"/>
    <col min="9731" max="9731" width="56.21875" style="2" customWidth="1"/>
    <col min="9732" max="9732" width="8.44140625" style="2" bestFit="1" customWidth="1"/>
    <col min="9733" max="9733" width="10.77734375" style="2" bestFit="1" customWidth="1"/>
    <col min="9734" max="9734" width="13.44140625" style="2" customWidth="1"/>
    <col min="9735" max="9735" width="17.44140625" style="2" customWidth="1"/>
    <col min="9736" max="9736" width="2.44140625" style="2" customWidth="1"/>
    <col min="9737" max="9984" width="11.44140625" style="2"/>
    <col min="9985" max="9985" width="1.44140625" style="2" customWidth="1"/>
    <col min="9986" max="9986" width="7.77734375" style="2" bestFit="1" customWidth="1"/>
    <col min="9987" max="9987" width="56.21875" style="2" customWidth="1"/>
    <col min="9988" max="9988" width="8.44140625" style="2" bestFit="1" customWidth="1"/>
    <col min="9989" max="9989" width="10.77734375" style="2" bestFit="1" customWidth="1"/>
    <col min="9990" max="9990" width="13.44140625" style="2" customWidth="1"/>
    <col min="9991" max="9991" width="17.44140625" style="2" customWidth="1"/>
    <col min="9992" max="9992" width="2.44140625" style="2" customWidth="1"/>
    <col min="9993" max="10240" width="11.44140625" style="2"/>
    <col min="10241" max="10241" width="1.44140625" style="2" customWidth="1"/>
    <col min="10242" max="10242" width="7.77734375" style="2" bestFit="1" customWidth="1"/>
    <col min="10243" max="10243" width="56.21875" style="2" customWidth="1"/>
    <col min="10244" max="10244" width="8.44140625" style="2" bestFit="1" customWidth="1"/>
    <col min="10245" max="10245" width="10.77734375" style="2" bestFit="1" customWidth="1"/>
    <col min="10246" max="10246" width="13.44140625" style="2" customWidth="1"/>
    <col min="10247" max="10247" width="17.44140625" style="2" customWidth="1"/>
    <col min="10248" max="10248" width="2.44140625" style="2" customWidth="1"/>
    <col min="10249" max="10496" width="11.44140625" style="2"/>
    <col min="10497" max="10497" width="1.44140625" style="2" customWidth="1"/>
    <col min="10498" max="10498" width="7.77734375" style="2" bestFit="1" customWidth="1"/>
    <col min="10499" max="10499" width="56.21875" style="2" customWidth="1"/>
    <col min="10500" max="10500" width="8.44140625" style="2" bestFit="1" customWidth="1"/>
    <col min="10501" max="10501" width="10.77734375" style="2" bestFit="1" customWidth="1"/>
    <col min="10502" max="10502" width="13.44140625" style="2" customWidth="1"/>
    <col min="10503" max="10503" width="17.44140625" style="2" customWidth="1"/>
    <col min="10504" max="10504" width="2.44140625" style="2" customWidth="1"/>
    <col min="10505" max="10752" width="11.44140625" style="2"/>
    <col min="10753" max="10753" width="1.44140625" style="2" customWidth="1"/>
    <col min="10754" max="10754" width="7.77734375" style="2" bestFit="1" customWidth="1"/>
    <col min="10755" max="10755" width="56.21875" style="2" customWidth="1"/>
    <col min="10756" max="10756" width="8.44140625" style="2" bestFit="1" customWidth="1"/>
    <col min="10757" max="10757" width="10.77734375" style="2" bestFit="1" customWidth="1"/>
    <col min="10758" max="10758" width="13.44140625" style="2" customWidth="1"/>
    <col min="10759" max="10759" width="17.44140625" style="2" customWidth="1"/>
    <col min="10760" max="10760" width="2.44140625" style="2" customWidth="1"/>
    <col min="10761" max="11008" width="11.44140625" style="2"/>
    <col min="11009" max="11009" width="1.44140625" style="2" customWidth="1"/>
    <col min="11010" max="11010" width="7.77734375" style="2" bestFit="1" customWidth="1"/>
    <col min="11011" max="11011" width="56.21875" style="2" customWidth="1"/>
    <col min="11012" max="11012" width="8.44140625" style="2" bestFit="1" customWidth="1"/>
    <col min="11013" max="11013" width="10.77734375" style="2" bestFit="1" customWidth="1"/>
    <col min="11014" max="11014" width="13.44140625" style="2" customWidth="1"/>
    <col min="11015" max="11015" width="17.44140625" style="2" customWidth="1"/>
    <col min="11016" max="11016" width="2.44140625" style="2" customWidth="1"/>
    <col min="11017" max="11264" width="11.44140625" style="2"/>
    <col min="11265" max="11265" width="1.44140625" style="2" customWidth="1"/>
    <col min="11266" max="11266" width="7.77734375" style="2" bestFit="1" customWidth="1"/>
    <col min="11267" max="11267" width="56.21875" style="2" customWidth="1"/>
    <col min="11268" max="11268" width="8.44140625" style="2" bestFit="1" customWidth="1"/>
    <col min="11269" max="11269" width="10.77734375" style="2" bestFit="1" customWidth="1"/>
    <col min="11270" max="11270" width="13.44140625" style="2" customWidth="1"/>
    <col min="11271" max="11271" width="17.44140625" style="2" customWidth="1"/>
    <col min="11272" max="11272" width="2.44140625" style="2" customWidth="1"/>
    <col min="11273" max="11520" width="11.44140625" style="2"/>
    <col min="11521" max="11521" width="1.44140625" style="2" customWidth="1"/>
    <col min="11522" max="11522" width="7.77734375" style="2" bestFit="1" customWidth="1"/>
    <col min="11523" max="11523" width="56.21875" style="2" customWidth="1"/>
    <col min="11524" max="11524" width="8.44140625" style="2" bestFit="1" customWidth="1"/>
    <col min="11525" max="11525" width="10.77734375" style="2" bestFit="1" customWidth="1"/>
    <col min="11526" max="11526" width="13.44140625" style="2" customWidth="1"/>
    <col min="11527" max="11527" width="17.44140625" style="2" customWidth="1"/>
    <col min="11528" max="11528" width="2.44140625" style="2" customWidth="1"/>
    <col min="11529" max="11776" width="11.44140625" style="2"/>
    <col min="11777" max="11777" width="1.44140625" style="2" customWidth="1"/>
    <col min="11778" max="11778" width="7.77734375" style="2" bestFit="1" customWidth="1"/>
    <col min="11779" max="11779" width="56.21875" style="2" customWidth="1"/>
    <col min="11780" max="11780" width="8.44140625" style="2" bestFit="1" customWidth="1"/>
    <col min="11781" max="11781" width="10.77734375" style="2" bestFit="1" customWidth="1"/>
    <col min="11782" max="11782" width="13.44140625" style="2" customWidth="1"/>
    <col min="11783" max="11783" width="17.44140625" style="2" customWidth="1"/>
    <col min="11784" max="11784" width="2.44140625" style="2" customWidth="1"/>
    <col min="11785" max="12032" width="11.44140625" style="2"/>
    <col min="12033" max="12033" width="1.44140625" style="2" customWidth="1"/>
    <col min="12034" max="12034" width="7.77734375" style="2" bestFit="1" customWidth="1"/>
    <col min="12035" max="12035" width="56.21875" style="2" customWidth="1"/>
    <col min="12036" max="12036" width="8.44140625" style="2" bestFit="1" customWidth="1"/>
    <col min="12037" max="12037" width="10.77734375" style="2" bestFit="1" customWidth="1"/>
    <col min="12038" max="12038" width="13.44140625" style="2" customWidth="1"/>
    <col min="12039" max="12039" width="17.44140625" style="2" customWidth="1"/>
    <col min="12040" max="12040" width="2.44140625" style="2" customWidth="1"/>
    <col min="12041" max="12288" width="11.44140625" style="2"/>
    <col min="12289" max="12289" width="1.44140625" style="2" customWidth="1"/>
    <col min="12290" max="12290" width="7.77734375" style="2" bestFit="1" customWidth="1"/>
    <col min="12291" max="12291" width="56.21875" style="2" customWidth="1"/>
    <col min="12292" max="12292" width="8.44140625" style="2" bestFit="1" customWidth="1"/>
    <col min="12293" max="12293" width="10.77734375" style="2" bestFit="1" customWidth="1"/>
    <col min="12294" max="12294" width="13.44140625" style="2" customWidth="1"/>
    <col min="12295" max="12295" width="17.44140625" style="2" customWidth="1"/>
    <col min="12296" max="12296" width="2.44140625" style="2" customWidth="1"/>
    <col min="12297" max="12544" width="11.44140625" style="2"/>
    <col min="12545" max="12545" width="1.44140625" style="2" customWidth="1"/>
    <col min="12546" max="12546" width="7.77734375" style="2" bestFit="1" customWidth="1"/>
    <col min="12547" max="12547" width="56.21875" style="2" customWidth="1"/>
    <col min="12548" max="12548" width="8.44140625" style="2" bestFit="1" customWidth="1"/>
    <col min="12549" max="12549" width="10.77734375" style="2" bestFit="1" customWidth="1"/>
    <col min="12550" max="12550" width="13.44140625" style="2" customWidth="1"/>
    <col min="12551" max="12551" width="17.44140625" style="2" customWidth="1"/>
    <col min="12552" max="12552" width="2.44140625" style="2" customWidth="1"/>
    <col min="12553" max="12800" width="11.44140625" style="2"/>
    <col min="12801" max="12801" width="1.44140625" style="2" customWidth="1"/>
    <col min="12802" max="12802" width="7.77734375" style="2" bestFit="1" customWidth="1"/>
    <col min="12803" max="12803" width="56.21875" style="2" customWidth="1"/>
    <col min="12804" max="12804" width="8.44140625" style="2" bestFit="1" customWidth="1"/>
    <col min="12805" max="12805" width="10.77734375" style="2" bestFit="1" customWidth="1"/>
    <col min="12806" max="12806" width="13.44140625" style="2" customWidth="1"/>
    <col min="12807" max="12807" width="17.44140625" style="2" customWidth="1"/>
    <col min="12808" max="12808" width="2.44140625" style="2" customWidth="1"/>
    <col min="12809" max="13056" width="11.44140625" style="2"/>
    <col min="13057" max="13057" width="1.44140625" style="2" customWidth="1"/>
    <col min="13058" max="13058" width="7.77734375" style="2" bestFit="1" customWidth="1"/>
    <col min="13059" max="13059" width="56.21875" style="2" customWidth="1"/>
    <col min="13060" max="13060" width="8.44140625" style="2" bestFit="1" customWidth="1"/>
    <col min="13061" max="13061" width="10.77734375" style="2" bestFit="1" customWidth="1"/>
    <col min="13062" max="13062" width="13.44140625" style="2" customWidth="1"/>
    <col min="13063" max="13063" width="17.44140625" style="2" customWidth="1"/>
    <col min="13064" max="13064" width="2.44140625" style="2" customWidth="1"/>
    <col min="13065" max="13312" width="11.44140625" style="2"/>
    <col min="13313" max="13313" width="1.44140625" style="2" customWidth="1"/>
    <col min="13314" max="13314" width="7.77734375" style="2" bestFit="1" customWidth="1"/>
    <col min="13315" max="13315" width="56.21875" style="2" customWidth="1"/>
    <col min="13316" max="13316" width="8.44140625" style="2" bestFit="1" customWidth="1"/>
    <col min="13317" max="13317" width="10.77734375" style="2" bestFit="1" customWidth="1"/>
    <col min="13318" max="13318" width="13.44140625" style="2" customWidth="1"/>
    <col min="13319" max="13319" width="17.44140625" style="2" customWidth="1"/>
    <col min="13320" max="13320" width="2.44140625" style="2" customWidth="1"/>
    <col min="13321" max="13568" width="11.44140625" style="2"/>
    <col min="13569" max="13569" width="1.44140625" style="2" customWidth="1"/>
    <col min="13570" max="13570" width="7.77734375" style="2" bestFit="1" customWidth="1"/>
    <col min="13571" max="13571" width="56.21875" style="2" customWidth="1"/>
    <col min="13572" max="13572" width="8.44140625" style="2" bestFit="1" customWidth="1"/>
    <col min="13573" max="13573" width="10.77734375" style="2" bestFit="1" customWidth="1"/>
    <col min="13574" max="13574" width="13.44140625" style="2" customWidth="1"/>
    <col min="13575" max="13575" width="17.44140625" style="2" customWidth="1"/>
    <col min="13576" max="13576" width="2.44140625" style="2" customWidth="1"/>
    <col min="13577" max="13824" width="11.44140625" style="2"/>
    <col min="13825" max="13825" width="1.44140625" style="2" customWidth="1"/>
    <col min="13826" max="13826" width="7.77734375" style="2" bestFit="1" customWidth="1"/>
    <col min="13827" max="13827" width="56.21875" style="2" customWidth="1"/>
    <col min="13828" max="13828" width="8.44140625" style="2" bestFit="1" customWidth="1"/>
    <col min="13829" max="13829" width="10.77734375" style="2" bestFit="1" customWidth="1"/>
    <col min="13830" max="13830" width="13.44140625" style="2" customWidth="1"/>
    <col min="13831" max="13831" width="17.44140625" style="2" customWidth="1"/>
    <col min="13832" max="13832" width="2.44140625" style="2" customWidth="1"/>
    <col min="13833" max="14080" width="11.44140625" style="2"/>
    <col min="14081" max="14081" width="1.44140625" style="2" customWidth="1"/>
    <col min="14082" max="14082" width="7.77734375" style="2" bestFit="1" customWidth="1"/>
    <col min="14083" max="14083" width="56.21875" style="2" customWidth="1"/>
    <col min="14084" max="14084" width="8.44140625" style="2" bestFit="1" customWidth="1"/>
    <col min="14085" max="14085" width="10.77734375" style="2" bestFit="1" customWidth="1"/>
    <col min="14086" max="14086" width="13.44140625" style="2" customWidth="1"/>
    <col min="14087" max="14087" width="17.44140625" style="2" customWidth="1"/>
    <col min="14088" max="14088" width="2.44140625" style="2" customWidth="1"/>
    <col min="14089" max="14336" width="11.44140625" style="2"/>
    <col min="14337" max="14337" width="1.44140625" style="2" customWidth="1"/>
    <col min="14338" max="14338" width="7.77734375" style="2" bestFit="1" customWidth="1"/>
    <col min="14339" max="14339" width="56.21875" style="2" customWidth="1"/>
    <col min="14340" max="14340" width="8.44140625" style="2" bestFit="1" customWidth="1"/>
    <col min="14341" max="14341" width="10.77734375" style="2" bestFit="1" customWidth="1"/>
    <col min="14342" max="14342" width="13.44140625" style="2" customWidth="1"/>
    <col min="14343" max="14343" width="17.44140625" style="2" customWidth="1"/>
    <col min="14344" max="14344" width="2.44140625" style="2" customWidth="1"/>
    <col min="14345" max="14592" width="11.44140625" style="2"/>
    <col min="14593" max="14593" width="1.44140625" style="2" customWidth="1"/>
    <col min="14594" max="14594" width="7.77734375" style="2" bestFit="1" customWidth="1"/>
    <col min="14595" max="14595" width="56.21875" style="2" customWidth="1"/>
    <col min="14596" max="14596" width="8.44140625" style="2" bestFit="1" customWidth="1"/>
    <col min="14597" max="14597" width="10.77734375" style="2" bestFit="1" customWidth="1"/>
    <col min="14598" max="14598" width="13.44140625" style="2" customWidth="1"/>
    <col min="14599" max="14599" width="17.44140625" style="2" customWidth="1"/>
    <col min="14600" max="14600" width="2.44140625" style="2" customWidth="1"/>
    <col min="14601" max="14848" width="11.44140625" style="2"/>
    <col min="14849" max="14849" width="1.44140625" style="2" customWidth="1"/>
    <col min="14850" max="14850" width="7.77734375" style="2" bestFit="1" customWidth="1"/>
    <col min="14851" max="14851" width="56.21875" style="2" customWidth="1"/>
    <col min="14852" max="14852" width="8.44140625" style="2" bestFit="1" customWidth="1"/>
    <col min="14853" max="14853" width="10.77734375" style="2" bestFit="1" customWidth="1"/>
    <col min="14854" max="14854" width="13.44140625" style="2" customWidth="1"/>
    <col min="14855" max="14855" width="17.44140625" style="2" customWidth="1"/>
    <col min="14856" max="14856" width="2.44140625" style="2" customWidth="1"/>
    <col min="14857" max="15104" width="11.44140625" style="2"/>
    <col min="15105" max="15105" width="1.44140625" style="2" customWidth="1"/>
    <col min="15106" max="15106" width="7.77734375" style="2" bestFit="1" customWidth="1"/>
    <col min="15107" max="15107" width="56.21875" style="2" customWidth="1"/>
    <col min="15108" max="15108" width="8.44140625" style="2" bestFit="1" customWidth="1"/>
    <col min="15109" max="15109" width="10.77734375" style="2" bestFit="1" customWidth="1"/>
    <col min="15110" max="15110" width="13.44140625" style="2" customWidth="1"/>
    <col min="15111" max="15111" width="17.44140625" style="2" customWidth="1"/>
    <col min="15112" max="15112" width="2.44140625" style="2" customWidth="1"/>
    <col min="15113" max="15360" width="11.44140625" style="2"/>
    <col min="15361" max="15361" width="1.44140625" style="2" customWidth="1"/>
    <col min="15362" max="15362" width="7.77734375" style="2" bestFit="1" customWidth="1"/>
    <col min="15363" max="15363" width="56.21875" style="2" customWidth="1"/>
    <col min="15364" max="15364" width="8.44140625" style="2" bestFit="1" customWidth="1"/>
    <col min="15365" max="15365" width="10.77734375" style="2" bestFit="1" customWidth="1"/>
    <col min="15366" max="15366" width="13.44140625" style="2" customWidth="1"/>
    <col min="15367" max="15367" width="17.44140625" style="2" customWidth="1"/>
    <col min="15368" max="15368" width="2.44140625" style="2" customWidth="1"/>
    <col min="15369" max="15616" width="11.44140625" style="2"/>
    <col min="15617" max="15617" width="1.44140625" style="2" customWidth="1"/>
    <col min="15618" max="15618" width="7.77734375" style="2" bestFit="1" customWidth="1"/>
    <col min="15619" max="15619" width="56.21875" style="2" customWidth="1"/>
    <col min="15620" max="15620" width="8.44140625" style="2" bestFit="1" customWidth="1"/>
    <col min="15621" max="15621" width="10.77734375" style="2" bestFit="1" customWidth="1"/>
    <col min="15622" max="15622" width="13.44140625" style="2" customWidth="1"/>
    <col min="15623" max="15623" width="17.44140625" style="2" customWidth="1"/>
    <col min="15624" max="15624" width="2.44140625" style="2" customWidth="1"/>
    <col min="15625" max="15872" width="11.44140625" style="2"/>
    <col min="15873" max="15873" width="1.44140625" style="2" customWidth="1"/>
    <col min="15874" max="15874" width="7.77734375" style="2" bestFit="1" customWidth="1"/>
    <col min="15875" max="15875" width="56.21875" style="2" customWidth="1"/>
    <col min="15876" max="15876" width="8.44140625" style="2" bestFit="1" customWidth="1"/>
    <col min="15877" max="15877" width="10.77734375" style="2" bestFit="1" customWidth="1"/>
    <col min="15878" max="15878" width="13.44140625" style="2" customWidth="1"/>
    <col min="15879" max="15879" width="17.44140625" style="2" customWidth="1"/>
    <col min="15880" max="15880" width="2.44140625" style="2" customWidth="1"/>
    <col min="15881" max="16128" width="11.44140625" style="2"/>
    <col min="16129" max="16129" width="1.44140625" style="2" customWidth="1"/>
    <col min="16130" max="16130" width="7.77734375" style="2" bestFit="1" customWidth="1"/>
    <col min="16131" max="16131" width="56.21875" style="2" customWidth="1"/>
    <col min="16132" max="16132" width="8.44140625" style="2" bestFit="1" customWidth="1"/>
    <col min="16133" max="16133" width="10.77734375" style="2" bestFit="1" customWidth="1"/>
    <col min="16134" max="16134" width="13.44140625" style="2" customWidth="1"/>
    <col min="16135" max="16135" width="17.44140625" style="2" customWidth="1"/>
    <col min="16136" max="16136" width="2.44140625" style="2" customWidth="1"/>
    <col min="16137" max="16384" width="11.44140625" style="2"/>
  </cols>
  <sheetData>
    <row r="2" spans="2:11" x14ac:dyDescent="0.3">
      <c r="C2" s="124"/>
      <c r="D2" s="124"/>
      <c r="E2" s="124"/>
      <c r="F2" s="124"/>
      <c r="G2" s="124"/>
    </row>
    <row r="3" spans="2:11" ht="4.5" customHeight="1" x14ac:dyDescent="0.3">
      <c r="B3" s="3"/>
      <c r="C3" s="3"/>
      <c r="D3" s="3"/>
      <c r="E3" s="4"/>
      <c r="F3" s="4"/>
      <c r="G3" s="4"/>
    </row>
    <row r="4" spans="2:11" ht="45" customHeight="1" x14ac:dyDescent="0.3">
      <c r="B4" s="125" t="s">
        <v>171</v>
      </c>
      <c r="C4" s="125"/>
      <c r="D4" s="125"/>
      <c r="E4" s="125"/>
      <c r="F4" s="125"/>
      <c r="G4" s="125"/>
    </row>
    <row r="5" spans="2:11" ht="21" customHeight="1" x14ac:dyDescent="0.3">
      <c r="B5" s="126" t="s">
        <v>172</v>
      </c>
      <c r="C5" s="126"/>
      <c r="D5" s="126"/>
      <c r="E5" s="126"/>
      <c r="F5" s="126"/>
      <c r="G5" s="126"/>
    </row>
    <row r="6" spans="2:11" ht="20.25" customHeight="1" x14ac:dyDescent="0.3">
      <c r="B6" s="126" t="s">
        <v>173</v>
      </c>
      <c r="C6" s="126"/>
      <c r="D6" s="126"/>
      <c r="E6" s="126"/>
      <c r="F6" s="126"/>
      <c r="G6" s="126"/>
    </row>
    <row r="7" spans="2:11" ht="84.75" customHeight="1" x14ac:dyDescent="0.3">
      <c r="B7" s="143" t="s">
        <v>174</v>
      </c>
      <c r="C7" s="144"/>
      <c r="D7" s="144"/>
      <c r="E7" s="144"/>
      <c r="F7" s="144"/>
      <c r="G7" s="145"/>
    </row>
    <row r="8" spans="2:11" ht="9" customHeight="1" x14ac:dyDescent="0.25">
      <c r="B8" s="5"/>
      <c r="C8" s="5"/>
      <c r="D8" s="5"/>
      <c r="E8" s="5"/>
      <c r="F8" s="5"/>
      <c r="G8" s="5"/>
      <c r="J8" s="61"/>
      <c r="K8" s="61"/>
    </row>
    <row r="9" spans="2:11" x14ac:dyDescent="0.25">
      <c r="B9" s="13"/>
      <c r="C9" s="14"/>
      <c r="D9" s="13"/>
      <c r="E9" s="28"/>
      <c r="F9" s="28"/>
      <c r="G9" s="21"/>
      <c r="J9" s="61"/>
      <c r="K9" s="61"/>
    </row>
    <row r="10" spans="2:11" ht="39.6" x14ac:dyDescent="0.3">
      <c r="B10" s="60" t="s">
        <v>175</v>
      </c>
      <c r="C10" s="60" t="s">
        <v>176</v>
      </c>
      <c r="D10" s="60" t="s">
        <v>177</v>
      </c>
      <c r="E10" s="60" t="s">
        <v>178</v>
      </c>
      <c r="F10" s="60" t="s">
        <v>179</v>
      </c>
      <c r="G10" s="60" t="s">
        <v>156</v>
      </c>
    </row>
    <row r="11" spans="2:11" ht="15.6" x14ac:dyDescent="0.3">
      <c r="B11" s="31" t="s">
        <v>129</v>
      </c>
      <c r="C11" s="159" t="s">
        <v>290</v>
      </c>
      <c r="D11" s="160"/>
      <c r="E11" s="160"/>
      <c r="F11" s="160"/>
      <c r="G11" s="161"/>
    </row>
    <row r="12" spans="2:11" ht="100.8" customHeight="1" x14ac:dyDescent="0.3">
      <c r="B12" s="114" t="s">
        <v>291</v>
      </c>
      <c r="C12" s="115"/>
      <c r="D12" s="115"/>
      <c r="E12" s="115"/>
      <c r="F12" s="115"/>
      <c r="G12" s="116"/>
    </row>
    <row r="13" spans="2:11" ht="52.8" x14ac:dyDescent="0.3">
      <c r="B13" s="7" t="s">
        <v>131</v>
      </c>
      <c r="C13" s="87" t="s">
        <v>292</v>
      </c>
      <c r="D13" s="19" t="s">
        <v>113</v>
      </c>
      <c r="E13" s="9">
        <v>1</v>
      </c>
      <c r="F13" s="25"/>
      <c r="G13" s="12">
        <f t="shared" ref="G13:G34" si="0">F13*E13</f>
        <v>0</v>
      </c>
    </row>
    <row r="14" spans="2:11" ht="47.55" customHeight="1" x14ac:dyDescent="0.3">
      <c r="B14" s="7" t="s">
        <v>132</v>
      </c>
      <c r="C14" s="88" t="s">
        <v>130</v>
      </c>
      <c r="D14" s="19" t="s">
        <v>113</v>
      </c>
      <c r="E14" s="9">
        <v>1</v>
      </c>
      <c r="F14" s="25"/>
      <c r="G14" s="12">
        <f t="shared" si="0"/>
        <v>0</v>
      </c>
    </row>
    <row r="15" spans="2:11" ht="17.55" customHeight="1" x14ac:dyDescent="0.3">
      <c r="B15" s="168" t="s">
        <v>133</v>
      </c>
      <c r="C15" s="88" t="s">
        <v>293</v>
      </c>
      <c r="D15" s="114"/>
      <c r="E15" s="150"/>
      <c r="F15" s="150"/>
      <c r="G15" s="151"/>
    </row>
    <row r="16" spans="2:11" ht="21.75" customHeight="1" x14ac:dyDescent="0.3">
      <c r="B16" s="118"/>
      <c r="C16" s="68" t="s">
        <v>294</v>
      </c>
      <c r="D16" s="19" t="s">
        <v>113</v>
      </c>
      <c r="E16" s="9">
        <v>8</v>
      </c>
      <c r="F16" s="25"/>
      <c r="G16" s="12">
        <f t="shared" si="0"/>
        <v>0</v>
      </c>
    </row>
    <row r="17" spans="2:7" ht="18" customHeight="1" x14ac:dyDescent="0.3">
      <c r="B17" s="118"/>
      <c r="C17" s="68" t="s">
        <v>295</v>
      </c>
      <c r="D17" s="19" t="s">
        <v>113</v>
      </c>
      <c r="E17" s="9">
        <v>8</v>
      </c>
      <c r="F17" s="25"/>
      <c r="G17" s="12">
        <f t="shared" si="0"/>
        <v>0</v>
      </c>
    </row>
    <row r="18" spans="2:7" ht="39.6" x14ac:dyDescent="0.3">
      <c r="B18" s="7" t="s">
        <v>134</v>
      </c>
      <c r="C18" s="89" t="s">
        <v>296</v>
      </c>
      <c r="D18" s="19" t="s">
        <v>113</v>
      </c>
      <c r="E18" s="9">
        <v>6</v>
      </c>
      <c r="F18" s="25"/>
      <c r="G18" s="12">
        <f t="shared" si="0"/>
        <v>0</v>
      </c>
    </row>
    <row r="19" spans="2:7" ht="39.6" x14ac:dyDescent="0.3">
      <c r="B19" s="7" t="s">
        <v>135</v>
      </c>
      <c r="C19" s="88" t="s">
        <v>297</v>
      </c>
      <c r="D19" s="19" t="s">
        <v>113</v>
      </c>
      <c r="E19" s="9">
        <v>1</v>
      </c>
      <c r="F19" s="25"/>
      <c r="G19" s="12">
        <f t="shared" si="0"/>
        <v>0</v>
      </c>
    </row>
    <row r="20" spans="2:7" x14ac:dyDescent="0.3">
      <c r="B20" s="168" t="s">
        <v>136</v>
      </c>
      <c r="C20" s="88" t="s">
        <v>298</v>
      </c>
      <c r="D20" s="72"/>
      <c r="E20" s="73"/>
      <c r="F20" s="83"/>
      <c r="G20" s="78"/>
    </row>
    <row r="21" spans="2:7" x14ac:dyDescent="0.3">
      <c r="B21" s="118"/>
      <c r="C21" s="36" t="s">
        <v>299</v>
      </c>
      <c r="D21" s="19" t="s">
        <v>113</v>
      </c>
      <c r="E21" s="9">
        <v>1</v>
      </c>
      <c r="F21" s="25"/>
      <c r="G21" s="12">
        <f t="shared" si="0"/>
        <v>0</v>
      </c>
    </row>
    <row r="22" spans="2:7" x14ac:dyDescent="0.3">
      <c r="B22" s="118"/>
      <c r="C22" s="36" t="s">
        <v>300</v>
      </c>
      <c r="D22" s="19" t="s">
        <v>113</v>
      </c>
      <c r="E22" s="9">
        <v>1</v>
      </c>
      <c r="F22" s="25"/>
      <c r="G22" s="12">
        <f t="shared" si="0"/>
        <v>0</v>
      </c>
    </row>
    <row r="23" spans="2:7" ht="14.4" x14ac:dyDescent="0.3">
      <c r="B23" s="168" t="s">
        <v>137</v>
      </c>
      <c r="C23" s="89" t="s">
        <v>301</v>
      </c>
      <c r="D23" s="114"/>
      <c r="E23" s="150"/>
      <c r="F23" s="150"/>
      <c r="G23" s="151"/>
    </row>
    <row r="24" spans="2:7" ht="26.4" x14ac:dyDescent="0.3">
      <c r="B24" s="118"/>
      <c r="C24" s="36" t="s">
        <v>302</v>
      </c>
      <c r="D24" s="19" t="s">
        <v>113</v>
      </c>
      <c r="E24" s="9">
        <v>1</v>
      </c>
      <c r="F24" s="25"/>
      <c r="G24" s="12">
        <f t="shared" si="0"/>
        <v>0</v>
      </c>
    </row>
    <row r="25" spans="2:7" x14ac:dyDescent="0.3">
      <c r="B25" s="118"/>
      <c r="C25" s="67" t="s">
        <v>303</v>
      </c>
      <c r="D25" s="19" t="s">
        <v>113</v>
      </c>
      <c r="E25" s="9">
        <v>1</v>
      </c>
      <c r="F25" s="25"/>
      <c r="G25" s="12">
        <f t="shared" si="0"/>
        <v>0</v>
      </c>
    </row>
    <row r="26" spans="2:7" ht="14.4" x14ac:dyDescent="0.3">
      <c r="B26" s="168" t="s">
        <v>138</v>
      </c>
      <c r="C26" s="88" t="s">
        <v>304</v>
      </c>
      <c r="D26" s="114"/>
      <c r="E26" s="150"/>
      <c r="F26" s="150"/>
      <c r="G26" s="151"/>
    </row>
    <row r="27" spans="2:7" x14ac:dyDescent="0.3">
      <c r="B27" s="118"/>
      <c r="C27" s="68" t="s">
        <v>305</v>
      </c>
      <c r="D27" s="19" t="s">
        <v>113</v>
      </c>
      <c r="E27" s="9">
        <v>1</v>
      </c>
      <c r="F27" s="25"/>
      <c r="G27" s="12">
        <f t="shared" si="0"/>
        <v>0</v>
      </c>
    </row>
    <row r="28" spans="2:7" ht="26.4" x14ac:dyDescent="0.3">
      <c r="B28" s="118"/>
      <c r="C28" s="68" t="s">
        <v>306</v>
      </c>
      <c r="D28" s="19" t="s">
        <v>113</v>
      </c>
      <c r="E28" s="9">
        <v>4</v>
      </c>
      <c r="F28" s="25"/>
      <c r="G28" s="12">
        <f t="shared" si="0"/>
        <v>0</v>
      </c>
    </row>
    <row r="29" spans="2:7" ht="26.4" x14ac:dyDescent="0.3">
      <c r="B29" s="7" t="s">
        <v>139</v>
      </c>
      <c r="C29" s="89" t="s">
        <v>307</v>
      </c>
      <c r="D29" s="19" t="s">
        <v>113</v>
      </c>
      <c r="E29" s="9">
        <v>5</v>
      </c>
      <c r="F29" s="25"/>
      <c r="G29" s="12">
        <f t="shared" si="0"/>
        <v>0</v>
      </c>
    </row>
    <row r="30" spans="2:7" ht="26.4" x14ac:dyDescent="0.3">
      <c r="B30" s="7" t="s">
        <v>140</v>
      </c>
      <c r="C30" s="89" t="s">
        <v>308</v>
      </c>
      <c r="D30" s="19" t="s">
        <v>113</v>
      </c>
      <c r="E30" s="9">
        <v>1</v>
      </c>
      <c r="F30" s="25"/>
      <c r="G30" s="12">
        <f t="shared" si="0"/>
        <v>0</v>
      </c>
    </row>
    <row r="31" spans="2:7" ht="26.4" x14ac:dyDescent="0.3">
      <c r="B31" s="7" t="s">
        <v>141</v>
      </c>
      <c r="C31" s="89" t="s">
        <v>309</v>
      </c>
      <c r="D31" s="19" t="s">
        <v>113</v>
      </c>
      <c r="E31" s="9">
        <v>1</v>
      </c>
      <c r="F31" s="25"/>
      <c r="G31" s="12">
        <f t="shared" si="0"/>
        <v>0</v>
      </c>
    </row>
    <row r="32" spans="2:7" ht="26.4" x14ac:dyDescent="0.3">
      <c r="B32" s="7" t="s">
        <v>142</v>
      </c>
      <c r="C32" s="36" t="s">
        <v>310</v>
      </c>
      <c r="D32" s="19" t="s">
        <v>113</v>
      </c>
      <c r="E32" s="9">
        <v>80</v>
      </c>
      <c r="F32" s="25"/>
      <c r="G32" s="12">
        <f t="shared" si="0"/>
        <v>0</v>
      </c>
    </row>
    <row r="33" spans="2:7" ht="26.4" x14ac:dyDescent="0.3">
      <c r="B33" s="7" t="s">
        <v>143</v>
      </c>
      <c r="C33" s="89" t="s">
        <v>311</v>
      </c>
      <c r="D33" s="9" t="s">
        <v>22</v>
      </c>
      <c r="E33" s="9">
        <v>500</v>
      </c>
      <c r="F33" s="25"/>
      <c r="G33" s="12">
        <f t="shared" si="0"/>
        <v>0</v>
      </c>
    </row>
    <row r="34" spans="2:7" ht="26.4" x14ac:dyDescent="0.3">
      <c r="B34" s="7" t="s">
        <v>144</v>
      </c>
      <c r="C34" s="89" t="s">
        <v>312</v>
      </c>
      <c r="D34" s="9" t="s">
        <v>39</v>
      </c>
      <c r="E34" s="9">
        <v>1</v>
      </c>
      <c r="F34" s="25"/>
      <c r="G34" s="12">
        <f t="shared" si="0"/>
        <v>0</v>
      </c>
    </row>
    <row r="35" spans="2:7" x14ac:dyDescent="0.3">
      <c r="B35" s="13"/>
      <c r="C35" s="14"/>
      <c r="D35" s="130" t="s">
        <v>0</v>
      </c>
      <c r="E35" s="135"/>
      <c r="F35" s="135"/>
      <c r="G35" s="15">
        <f>SUM(G13:G34)</f>
        <v>0</v>
      </c>
    </row>
    <row r="36" spans="2:7" ht="7.8" customHeight="1" x14ac:dyDescent="0.3">
      <c r="B36" s="37"/>
      <c r="C36" s="37"/>
      <c r="D36" s="37"/>
      <c r="E36" s="37"/>
      <c r="F36" s="37"/>
      <c r="G36" s="37"/>
    </row>
    <row r="37" spans="2:7" x14ac:dyDescent="0.3">
      <c r="B37" s="127" t="s">
        <v>239</v>
      </c>
      <c r="C37" s="127"/>
      <c r="D37" s="127"/>
      <c r="E37" s="127"/>
      <c r="F37" s="127"/>
      <c r="G37" s="127"/>
    </row>
    <row r="38" spans="2:7" x14ac:dyDescent="0.3">
      <c r="B38" s="26" t="s">
        <v>129</v>
      </c>
      <c r="C38" s="121" t="str">
        <f>C11</f>
        <v>ASHENSORI</v>
      </c>
      <c r="D38" s="122"/>
      <c r="E38" s="122"/>
      <c r="F38" s="123"/>
      <c r="G38" s="20">
        <f>G35</f>
        <v>0</v>
      </c>
    </row>
    <row r="39" spans="2:7" x14ac:dyDescent="0.3">
      <c r="B39" s="30"/>
      <c r="C39" s="120" t="str">
        <f>C11</f>
        <v>ASHENSORI</v>
      </c>
      <c r="D39" s="120"/>
      <c r="E39" s="120"/>
      <c r="F39" s="39" t="s">
        <v>0</v>
      </c>
      <c r="G39" s="15">
        <f>SUM(G38:G38)</f>
        <v>0</v>
      </c>
    </row>
  </sheetData>
  <mergeCells count="18">
    <mergeCell ref="B7:G7"/>
    <mergeCell ref="C2:G2"/>
    <mergeCell ref="B4:G4"/>
    <mergeCell ref="B5:G5"/>
    <mergeCell ref="B6:G6"/>
    <mergeCell ref="C11:G11"/>
    <mergeCell ref="B12:G12"/>
    <mergeCell ref="C39:E39"/>
    <mergeCell ref="D35:F35"/>
    <mergeCell ref="C38:F38"/>
    <mergeCell ref="B37:G37"/>
    <mergeCell ref="D26:G26"/>
    <mergeCell ref="B26:B28"/>
    <mergeCell ref="D15:G15"/>
    <mergeCell ref="B15:B17"/>
    <mergeCell ref="B20:B22"/>
    <mergeCell ref="D23:G23"/>
    <mergeCell ref="B23:B2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C4E243022B5243AD79E97E57F28FD2" ma:contentTypeVersion="9" ma:contentTypeDescription="Ein neues Dokument erstellen." ma:contentTypeScope="" ma:versionID="25887184ebfc75970d3e6ce0c2bb31e3">
  <xsd:schema xmlns:xsd="http://www.w3.org/2001/XMLSchema" xmlns:xs="http://www.w3.org/2001/XMLSchema" xmlns:p="http://schemas.microsoft.com/office/2006/metadata/properties" xmlns:ns3="3c0bfbcc-117c-41db-bd6e-05ebefe03db7" targetNamespace="http://schemas.microsoft.com/office/2006/metadata/properties" ma:root="true" ma:fieldsID="ce7ba3a91beef970640a1d16ba9cfafb" ns3:_="">
    <xsd:import namespace="3c0bfbcc-117c-41db-bd6e-05ebefe03db7"/>
    <xsd:element name="properties">
      <xsd:complexType>
        <xsd:sequence>
          <xsd:element name="documentManagement">
            <xsd:complexType>
              <xsd:all>
                <xsd:element ref="ns3:MediaServiceDateTaken" minOccurs="0"/>
                <xsd:element ref="ns3:_activity" minOccurs="0"/>
                <xsd:element ref="ns3:MediaServiceMetadata" minOccurs="0"/>
                <xsd:element ref="ns3:MediaServiceFastMetadata" minOccurs="0"/>
                <xsd:element ref="ns3:MediaServiceSearchPropertie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0bfbcc-117c-41db-bd6e-05ebefe03db7"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_activity" ma:index="9" nillable="true" ma:displayName="_activity" ma:hidden="true" ma:internalName="_activity">
      <xsd:simpleType>
        <xsd:restriction base="dms:Not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S r F n V a 3 / f c C k A A A A 9 g A A A B I A H A B D b 2 5 m a W c v U G F j a 2 F n Z S 5 4 b W w g o h g A K K A U A A A A A A A A A A A A A A A A A A A A A A A A A A A A h Y + 9 D o I w F I V f h X S n f y 6 G X G q i g 4 s k J i b G t S k V G u F i a B H e z c F H 8 h X E K O r m e L 7 z D e f c r z d Y D H U V X W z r X Y M p E Z S T y K J p c o d F S r p w j O d k o W C r z U k X N h p l 9 M n g 8 5 S U I Z w T x v q + p / 2 M N m 3 B J O e C H b L N z p S 2 1 u Q j u / 9 y 7 N A H j c Y S B f v X G C W p E J x K K S k H N k H I H H 4 F O e 5 9 t j 8 Q V l 0 V u t Y q i / F 6 C W y K w N 4 f 1 A N Q S w M E F A A C A A g A S r F n 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q x Z 1 U o i k e 4 D g A A A B E A A A A T A B w A R m 9 y b X V s Y X M v U 2 V j d G l v b j E u b S C i G A A o o B Q A A A A A A A A A A A A A A A A A A A A A A A A A A A A r T k 0 u y c z P U w i G 0 I b W A F B L A Q I t A B Q A A g A I A E q x Z 1 W t / 3 3 A p A A A A P Y A A A A S A A A A A A A A A A A A A A A A A A A A A A B D b 2 5 m a W c v U G F j a 2 F n Z S 5 4 b W x Q S w E C L Q A U A A I A C A B K s W d V D 8 r p q 6 Q A A A D p A A A A E w A A A A A A A A A A A A A A A A D w A A A A W 0 N v b n R l b n R f V H l w Z X N d L n h t b F B L A Q I t A B Q A A g A I A E q x Z 1 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n 1 h W T y B 7 D T 5 t K n A q 6 5 R h g A A A A A A I A A A A A A B B m A A A A A Q A A I A A A A O B G U x X U O d f R r a U + y I X e M L P + D V s m n 1 Y k l n / 7 U w N j y L I x A A A A A A 6 A A A A A A g A A I A A A A J B B b b 7 7 P D r h I a q T u y X n H 2 5 3 R e n 4 W q p 2 S Y u b a h y D 1 D A v U A A A A C k H v V t o u o Y l c Z l A 7 j J S c 3 g j q 5 8 w r B B f o 4 + V m F o / Z A v 4 y w o n 6 0 t F l w g A b g 7 U P r F Q k H C O D a P o s 5 o C T K F 8 h N S X F b W C D 9 j x p K v w z P Y y J m Q 2 U i 3 c Q A A A A F T Z p K C Z G d 7 6 Q 1 v / J 5 F c N n 4 r O O o W s P 5 M N X J R F Q D y i r c N l 6 + z j N M 7 N B y H E l x E F a L B Q S S B 0 F J o G 3 p / A t w L Y B q H M d M = < / D a t a M a s h u p > 
</file>

<file path=customXml/item3.xml><?xml version="1.0" encoding="utf-8"?>
<p:properties xmlns:p="http://schemas.microsoft.com/office/2006/metadata/properties" xmlns:xsi="http://www.w3.org/2001/XMLSchema-instance" xmlns:pc="http://schemas.microsoft.com/office/infopath/2007/PartnerControls">
  <documentManagement>
    <_activity xmlns="3c0bfbcc-117c-41db-bd6e-05ebefe03db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244B8C-0138-467C-85AD-3161DABBB3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0bfbcc-117c-41db-bd6e-05ebefe03d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58B106F-CD42-42A6-A618-C37D2A7CCA9A}">
  <ds:schemaRefs>
    <ds:schemaRef ds:uri="http://schemas.microsoft.com/DataMashup"/>
  </ds:schemaRefs>
</ds:datastoreItem>
</file>

<file path=customXml/itemProps3.xml><?xml version="1.0" encoding="utf-8"?>
<ds:datastoreItem xmlns:ds="http://schemas.openxmlformats.org/officeDocument/2006/customXml" ds:itemID="{3105D337-3CAC-432B-B6B1-F4537D6FB5BC}">
  <ds:schemaRefs>
    <ds:schemaRef ds:uri="http://www.w3.org/XML/1998/namespac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3c0bfbcc-117c-41db-bd6e-05ebefe03db7"/>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31114483-30CD-4E58-8D8C-0D0DA036E2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General on BoQ</vt:lpstr>
      <vt:lpstr>Rekapitulimi</vt:lpstr>
      <vt:lpstr>Punet Ndertimore</vt:lpstr>
      <vt:lpstr>Kafazi i Ashensorit </vt:lpstr>
      <vt:lpstr>Konstruksioni Celikut</vt:lpstr>
      <vt:lpstr>Hidroteknika</vt:lpstr>
      <vt:lpstr>Solar system</vt:lpstr>
      <vt:lpstr>Elevator</vt:lpstr>
      <vt:lpstr>'Cover Page'!Print_Area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Valentina Duka</cp:lastModifiedBy>
  <cp:lastPrinted>2023-12-19T16:23:44Z</cp:lastPrinted>
  <dcterms:created xsi:type="dcterms:W3CDTF">2022-05-13T06:35:17Z</dcterms:created>
  <dcterms:modified xsi:type="dcterms:W3CDTF">2025-07-22T12:08:09Z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0x010100A3C4E243022B5243AD79E97E57F28FD2</vt:lpwstr>
  </property>
</Properties>
</file>